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manuela.trif\Desktop\an 2024\"/>
    </mc:Choice>
  </mc:AlternateContent>
  <xr:revisionPtr revIDLastSave="0" documentId="8_{A849F531-B795-4898-8113-3D174CEAD8F5}" xr6:coauthVersionLast="47" xr6:coauthVersionMax="47" xr10:uidLastSave="{00000000-0000-0000-0000-000000000000}"/>
  <bookViews>
    <workbookView xWindow="-120" yWindow="-120" windowWidth="19440" windowHeight="15000" firstSheet="1" activeTab="3" xr2:uid="{00000000-000D-0000-FFFF-FFFF00000000}"/>
  </bookViews>
  <sheets>
    <sheet name="Anexa A" sheetId="1" state="hidden" r:id="rId1"/>
    <sheet name="Anexa A (2024)" sheetId="5" r:id="rId2"/>
    <sheet name="Anexa B" sheetId="4" state="hidden" r:id="rId3"/>
    <sheet name="Anexa B (2024)" sheetId="6" r:id="rId4"/>
    <sheet name="Anexa C" sheetId="3" state="hidden" r:id="rId5"/>
    <sheet name="Anexa C (2024)" sheetId="7" r:id="rId6"/>
    <sheet name="Anexa 17  D (2024)" sheetId="9" r:id="rId7"/>
    <sheet name="Anexa D" sheetId="2" state="hidden" r:id="rId8"/>
    <sheet name="Anexa D vechi (2023)" sheetId="8" state="hidden" r:id="rId9"/>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7" l="1"/>
  <c r="E9" i="7"/>
  <c r="E10" i="7"/>
  <c r="E11" i="7"/>
  <c r="E12" i="7"/>
  <c r="E13" i="7"/>
  <c r="E14" i="7"/>
  <c r="E15" i="7"/>
  <c r="E16" i="7"/>
  <c r="E17" i="7"/>
  <c r="E18" i="7"/>
  <c r="E19" i="7"/>
  <c r="E20" i="7"/>
  <c r="E21" i="7"/>
  <c r="E22" i="7"/>
  <c r="E23" i="7"/>
  <c r="E7" i="7"/>
  <c r="H28" i="6"/>
  <c r="H29" i="6"/>
  <c r="H30" i="6"/>
  <c r="H27" i="6"/>
  <c r="J26" i="6"/>
  <c r="K26" i="6"/>
  <c r="I26" i="6"/>
  <c r="I25" i="6"/>
  <c r="J25" i="6"/>
  <c r="K25" i="6"/>
  <c r="H25" i="6"/>
  <c r="H16" i="6"/>
  <c r="H17" i="6"/>
  <c r="H18" i="6"/>
  <c r="H15" i="6"/>
  <c r="H9" i="6"/>
  <c r="I9" i="6"/>
  <c r="J9" i="6"/>
  <c r="H10" i="6"/>
  <c r="I10" i="6"/>
  <c r="J10" i="6"/>
  <c r="H11" i="6"/>
  <c r="I11" i="6"/>
  <c r="J11" i="6"/>
  <c r="H12" i="6"/>
  <c r="I12" i="6"/>
  <c r="J12" i="6"/>
  <c r="H13" i="6"/>
  <c r="I13" i="6"/>
  <c r="J13" i="6"/>
  <c r="H14" i="6"/>
  <c r="I14" i="6"/>
  <c r="J14" i="6"/>
  <c r="I8" i="6"/>
  <c r="J8" i="6"/>
  <c r="H8" i="6"/>
  <c r="D17" i="5"/>
  <c r="D18" i="5"/>
  <c r="D19" i="5"/>
  <c r="D20" i="5"/>
  <c r="D21" i="5"/>
  <c r="D22" i="5"/>
  <c r="D16" i="5"/>
  <c r="D15" i="5"/>
  <c r="D14" i="5"/>
  <c r="D11" i="5"/>
  <c r="D9" i="5"/>
  <c r="D6" i="5"/>
  <c r="D34" i="9" l="1"/>
  <c r="D33" i="9"/>
  <c r="B34" i="9"/>
  <c r="B33" i="9"/>
  <c r="D27" i="7"/>
  <c r="D26" i="7"/>
  <c r="G39" i="6"/>
  <c r="G38" i="6"/>
  <c r="H23" i="6"/>
  <c r="H22" i="6"/>
  <c r="H21" i="6"/>
  <c r="H20" i="6"/>
  <c r="K14" i="6"/>
  <c r="K12" i="6"/>
  <c r="K10" i="6"/>
  <c r="D13" i="5"/>
  <c r="D123" i="8"/>
  <c r="D122" i="8"/>
  <c r="B123" i="8"/>
  <c r="B122" i="8"/>
  <c r="B27" i="7"/>
  <c r="B26" i="7"/>
  <c r="B39" i="6"/>
  <c r="B38" i="6"/>
  <c r="E8" i="8" l="1"/>
  <c r="E16" i="8"/>
  <c r="E26" i="8"/>
  <c r="E27" i="8"/>
  <c r="E28" i="8"/>
  <c r="E29" i="8"/>
  <c r="E37" i="8"/>
  <c r="E38" i="8"/>
  <c r="E39" i="8"/>
  <c r="E40" i="8"/>
  <c r="E41" i="8"/>
  <c r="E42" i="8"/>
  <c r="E43" i="8"/>
  <c r="E44" i="8"/>
  <c r="E45" i="8"/>
  <c r="E46" i="8"/>
  <c r="E70" i="8"/>
  <c r="E82" i="8"/>
  <c r="E108" i="8"/>
  <c r="E109" i="8"/>
  <c r="E110" i="8"/>
  <c r="E116" i="8"/>
  <c r="E117" i="8"/>
  <c r="E118" i="8"/>
  <c r="E119" i="8"/>
  <c r="E120" i="8"/>
  <c r="E7" i="8"/>
  <c r="D111" i="8"/>
  <c r="D112" i="8" s="1"/>
  <c r="D113" i="8" s="1"/>
  <c r="D114" i="8" s="1"/>
  <c r="D115" i="8" s="1"/>
  <c r="E115" i="8" s="1"/>
  <c r="D47" i="8"/>
  <c r="D48" i="8" s="1"/>
  <c r="D49" i="8" s="1"/>
  <c r="D50" i="8" s="1"/>
  <c r="D51" i="8" s="1"/>
  <c r="D52" i="8" s="1"/>
  <c r="D53" i="8" s="1"/>
  <c r="D54" i="8" s="1"/>
  <c r="D55" i="8" s="1"/>
  <c r="D56" i="8" s="1"/>
  <c r="D57" i="8" s="1"/>
  <c r="D58" i="8" s="1"/>
  <c r="D59" i="8" s="1"/>
  <c r="D60" i="8" s="1"/>
  <c r="D61" i="8" s="1"/>
  <c r="D62" i="8" s="1"/>
  <c r="D63" i="8" s="1"/>
  <c r="D64" i="8" s="1"/>
  <c r="D65" i="8" s="1"/>
  <c r="D66" i="8" s="1"/>
  <c r="D67" i="8" s="1"/>
  <c r="D68" i="8" s="1"/>
  <c r="D69" i="8" s="1"/>
  <c r="D71" i="8" s="1"/>
  <c r="D72" i="8" s="1"/>
  <c r="D73" i="8" s="1"/>
  <c r="D74" i="8" s="1"/>
  <c r="D75" i="8" s="1"/>
  <c r="D76" i="8" s="1"/>
  <c r="D77" i="8" s="1"/>
  <c r="D78" i="8" s="1"/>
  <c r="D79" i="8" s="1"/>
  <c r="D80" i="8" s="1"/>
  <c r="D81" i="8" s="1"/>
  <c r="D82" i="8" s="1"/>
  <c r="D83" i="8" s="1"/>
  <c r="D84" i="8" s="1"/>
  <c r="D85" i="8" s="1"/>
  <c r="D86" i="8" s="1"/>
  <c r="D87" i="8" s="1"/>
  <c r="D88" i="8" s="1"/>
  <c r="D89" i="8" s="1"/>
  <c r="D90" i="8" s="1"/>
  <c r="D91" i="8" s="1"/>
  <c r="D92" i="8" s="1"/>
  <c r="D93" i="8" s="1"/>
  <c r="D94" i="8" s="1"/>
  <c r="D95" i="8" s="1"/>
  <c r="D96" i="8" s="1"/>
  <c r="D97" i="8" s="1"/>
  <c r="D98" i="8" s="1"/>
  <c r="D99" i="8" s="1"/>
  <c r="D100" i="8" s="1"/>
  <c r="D101" i="8" s="1"/>
  <c r="D102" i="8" s="1"/>
  <c r="D103" i="8" s="1"/>
  <c r="D104" i="8" s="1"/>
  <c r="D105" i="8" s="1"/>
  <c r="D106" i="8" s="1"/>
  <c r="D107" i="8" s="1"/>
  <c r="E107" i="8" s="1"/>
  <c r="D30" i="8"/>
  <c r="D31" i="8" s="1"/>
  <c r="D9" i="8"/>
  <c r="D10" i="8" s="1"/>
  <c r="D11" i="8" s="1"/>
  <c r="D12" i="8" s="1"/>
  <c r="D13" i="8" s="1"/>
  <c r="D14" i="8" s="1"/>
  <c r="D15" i="8" s="1"/>
  <c r="D17" i="8" s="1"/>
  <c r="D18" i="8" s="1"/>
  <c r="D19" i="8" s="1"/>
  <c r="D20" i="8" s="1"/>
  <c r="D21" i="8" s="1"/>
  <c r="D22" i="8" s="1"/>
  <c r="D23" i="8" s="1"/>
  <c r="D24" i="8" s="1"/>
  <c r="D25" i="8" s="1"/>
  <c r="E25" i="8" s="1"/>
  <c r="E74" i="8" l="1"/>
  <c r="E66" i="8"/>
  <c r="E58" i="8"/>
  <c r="E50" i="8"/>
  <c r="E30" i="8"/>
  <c r="E49" i="8"/>
  <c r="E105" i="8"/>
  <c r="E89" i="8"/>
  <c r="E81" i="8"/>
  <c r="E73" i="8"/>
  <c r="E65" i="8"/>
  <c r="E102" i="8"/>
  <c r="E94" i="8"/>
  <c r="E86" i="8"/>
  <c r="E78" i="8"/>
  <c r="E62" i="8"/>
  <c r="E54" i="8"/>
  <c r="E9" i="8"/>
  <c r="E106" i="8"/>
  <c r="E98" i="8"/>
  <c r="E90" i="8"/>
  <c r="E97" i="8"/>
  <c r="E57" i="8"/>
  <c r="E101" i="8"/>
  <c r="E93" i="8"/>
  <c r="E85" i="8"/>
  <c r="E77" i="8"/>
  <c r="E69" i="8"/>
  <c r="E61" i="8"/>
  <c r="E53" i="8"/>
  <c r="D32" i="8"/>
  <c r="E31" i="8"/>
  <c r="E114" i="8"/>
  <c r="E22" i="8"/>
  <c r="E14" i="8"/>
  <c r="E21" i="8"/>
  <c r="E17" i="8"/>
  <c r="E13" i="8"/>
  <c r="E111" i="8"/>
  <c r="E103" i="8"/>
  <c r="E99" i="8"/>
  <c r="E95" i="8"/>
  <c r="E91" i="8"/>
  <c r="E87" i="8"/>
  <c r="E83" i="8"/>
  <c r="E79" i="8"/>
  <c r="E75" i="8"/>
  <c r="E71" i="8"/>
  <c r="E67" i="8"/>
  <c r="E63" i="8"/>
  <c r="E59" i="8"/>
  <c r="E55" i="8"/>
  <c r="E51" i="8"/>
  <c r="E47" i="8"/>
  <c r="E23" i="8"/>
  <c r="E19" i="8"/>
  <c r="E15" i="8"/>
  <c r="E11" i="8"/>
  <c r="E18" i="8"/>
  <c r="E10" i="8"/>
  <c r="E113" i="8"/>
  <c r="E112" i="8"/>
  <c r="E104" i="8"/>
  <c r="E100" i="8"/>
  <c r="E96" i="8"/>
  <c r="E92" i="8"/>
  <c r="E88" i="8"/>
  <c r="E84" i="8"/>
  <c r="E80" i="8"/>
  <c r="E76" i="8"/>
  <c r="E72" i="8"/>
  <c r="E68" i="8"/>
  <c r="E64" i="8"/>
  <c r="E60" i="8"/>
  <c r="E56" i="8"/>
  <c r="E52" i="8"/>
  <c r="E48" i="8"/>
  <c r="E24" i="8"/>
  <c r="E20" i="8"/>
  <c r="E12" i="8"/>
  <c r="D121" i="2"/>
  <c r="D120" i="2"/>
  <c r="D26" i="3"/>
  <c r="D25" i="3"/>
  <c r="H39" i="4"/>
  <c r="H38" i="4"/>
  <c r="D33" i="8" l="1"/>
  <c r="E32" i="8"/>
  <c r="E6" i="2"/>
  <c r="D6" i="2"/>
  <c r="E5" i="3"/>
  <c r="D5" i="3"/>
  <c r="D34" i="8" l="1"/>
  <c r="E33" i="8"/>
  <c r="D16" i="2"/>
  <c r="D26" i="2"/>
  <c r="D27" i="2"/>
  <c r="D28" i="2"/>
  <c r="D29" i="2"/>
  <c r="D37" i="2"/>
  <c r="D38" i="2"/>
  <c r="D39" i="2"/>
  <c r="D40" i="2"/>
  <c r="D41" i="2"/>
  <c r="D42" i="2"/>
  <c r="D43" i="2"/>
  <c r="D44" i="2"/>
  <c r="D45" i="2"/>
  <c r="D46" i="2"/>
  <c r="D70" i="2"/>
  <c r="D108" i="2"/>
  <c r="D109" i="2"/>
  <c r="D110" i="2"/>
  <c r="D116" i="2"/>
  <c r="D117" i="2"/>
  <c r="D118" i="2"/>
  <c r="D8" i="2"/>
  <c r="D7" i="2"/>
  <c r="E111" i="2"/>
  <c r="D111" i="2" s="1"/>
  <c r="E47" i="2"/>
  <c r="D47" i="2" s="1"/>
  <c r="E30" i="2"/>
  <c r="D30" i="2" s="1"/>
  <c r="E9" i="2"/>
  <c r="E10" i="2" s="1"/>
  <c r="D8" i="3"/>
  <c r="D9" i="3"/>
  <c r="D10" i="3"/>
  <c r="D11" i="3"/>
  <c r="D12" i="3"/>
  <c r="D13" i="3"/>
  <c r="D14" i="3"/>
  <c r="D15" i="3"/>
  <c r="D16" i="3"/>
  <c r="D17" i="3"/>
  <c r="D18" i="3"/>
  <c r="D19" i="3"/>
  <c r="D20" i="3"/>
  <c r="D21" i="3"/>
  <c r="D22" i="3"/>
  <c r="D23" i="3"/>
  <c r="D7" i="3"/>
  <c r="E112" i="2" l="1"/>
  <c r="D112" i="2" s="1"/>
  <c r="D35" i="8"/>
  <c r="E34" i="8"/>
  <c r="E11" i="2"/>
  <c r="D10" i="2"/>
  <c r="E31" i="2"/>
  <c r="E48" i="2"/>
  <c r="E113" i="2"/>
  <c r="D9" i="2"/>
  <c r="D36" i="8" l="1"/>
  <c r="E36" i="8" s="1"/>
  <c r="E35" i="8"/>
  <c r="E49" i="2"/>
  <c r="D48" i="2"/>
  <c r="D31" i="2"/>
  <c r="E32" i="2"/>
  <c r="E114" i="2"/>
  <c r="D113" i="2"/>
  <c r="D11" i="2"/>
  <c r="E12" i="2"/>
  <c r="E115" i="2" l="1"/>
  <c r="D115" i="2" s="1"/>
  <c r="D114" i="2"/>
  <c r="E13" i="2"/>
  <c r="D12" i="2"/>
  <c r="D32" i="2"/>
  <c r="E33" i="2"/>
  <c r="E50" i="2"/>
  <c r="D49" i="2"/>
  <c r="E34" i="2" l="1"/>
  <c r="D33" i="2"/>
  <c r="E14" i="2"/>
  <c r="D13" i="2"/>
  <c r="E51" i="2"/>
  <c r="D50" i="2"/>
  <c r="E15" i="2" l="1"/>
  <c r="D14" i="2"/>
  <c r="E52" i="2"/>
  <c r="D51" i="2"/>
  <c r="E35" i="2"/>
  <c r="D34" i="2"/>
  <c r="E36" i="2" l="1"/>
  <c r="D36" i="2" s="1"/>
  <c r="D35" i="2"/>
  <c r="D15" i="2"/>
  <c r="E17" i="2"/>
  <c r="E53" i="2"/>
  <c r="D52" i="2"/>
  <c r="D17" i="2" l="1"/>
  <c r="E18" i="2"/>
  <c r="E54" i="2"/>
  <c r="D53" i="2"/>
  <c r="D18" i="2" l="1"/>
  <c r="E19" i="2"/>
  <c r="E55" i="2"/>
  <c r="D54" i="2"/>
  <c r="D19" i="2" l="1"/>
  <c r="E20" i="2"/>
  <c r="E56" i="2"/>
  <c r="D55" i="2"/>
  <c r="D20" i="2" l="1"/>
  <c r="E21" i="2"/>
  <c r="E57" i="2"/>
  <c r="D56" i="2"/>
  <c r="E58" i="2" l="1"/>
  <c r="D57" i="2"/>
  <c r="E22" i="2"/>
  <c r="D21" i="2"/>
  <c r="E23" i="2" l="1"/>
  <c r="D22" i="2"/>
  <c r="E59" i="2"/>
  <c r="D58" i="2"/>
  <c r="E24" i="2" l="1"/>
  <c r="D23" i="2"/>
  <c r="E60" i="2"/>
  <c r="D59" i="2"/>
  <c r="E61" i="2" l="1"/>
  <c r="D60" i="2"/>
  <c r="E25" i="2"/>
  <c r="D25" i="2" s="1"/>
  <c r="D24" i="2"/>
  <c r="E62" i="2" l="1"/>
  <c r="D61" i="2"/>
  <c r="E63" i="2" l="1"/>
  <c r="D62" i="2"/>
  <c r="E64" i="2" l="1"/>
  <c r="D63" i="2"/>
  <c r="E65" i="2" l="1"/>
  <c r="D64" i="2"/>
  <c r="E66" i="2" l="1"/>
  <c r="D65" i="2"/>
  <c r="E67" i="2" l="1"/>
  <c r="D66" i="2"/>
  <c r="E68" i="2" l="1"/>
  <c r="D67" i="2"/>
  <c r="E69" i="2" l="1"/>
  <c r="D68" i="2"/>
  <c r="D69" i="2" l="1"/>
  <c r="E71" i="2"/>
  <c r="D71" i="2" l="1"/>
  <c r="E72" i="2"/>
  <c r="D72" i="2" l="1"/>
  <c r="E73" i="2"/>
  <c r="D73" i="2" l="1"/>
  <c r="E74" i="2"/>
  <c r="E75" i="2" l="1"/>
  <c r="D74" i="2"/>
  <c r="E76" i="2" l="1"/>
  <c r="D75" i="2"/>
  <c r="E77" i="2" l="1"/>
  <c r="D76" i="2"/>
  <c r="E78" i="2" l="1"/>
  <c r="D77" i="2"/>
  <c r="E79" i="2" l="1"/>
  <c r="D78" i="2"/>
  <c r="E80" i="2" l="1"/>
  <c r="D79" i="2"/>
  <c r="E81" i="2" l="1"/>
  <c r="D80" i="2"/>
  <c r="E82" i="2" l="1"/>
  <c r="D81" i="2"/>
  <c r="E83" i="2" l="1"/>
  <c r="D82" i="2"/>
  <c r="E84" i="2" l="1"/>
  <c r="D83" i="2"/>
  <c r="E85" i="2" l="1"/>
  <c r="D84" i="2"/>
  <c r="E86" i="2" l="1"/>
  <c r="D85" i="2"/>
  <c r="E87" i="2" l="1"/>
  <c r="D86" i="2"/>
  <c r="E88" i="2" l="1"/>
  <c r="D87" i="2"/>
  <c r="E89" i="2" l="1"/>
  <c r="D88" i="2"/>
  <c r="E90" i="2" l="1"/>
  <c r="D89" i="2"/>
  <c r="E91" i="2" l="1"/>
  <c r="D90" i="2"/>
  <c r="E92" i="2" l="1"/>
  <c r="D91" i="2"/>
  <c r="E93" i="2" l="1"/>
  <c r="D92" i="2"/>
  <c r="E94" i="2" l="1"/>
  <c r="D93" i="2"/>
  <c r="E95" i="2" l="1"/>
  <c r="D94" i="2"/>
  <c r="E96" i="2" l="1"/>
  <c r="D95" i="2"/>
  <c r="E97" i="2" l="1"/>
  <c r="D96" i="2"/>
  <c r="E98" i="2" l="1"/>
  <c r="D97" i="2"/>
  <c r="E99" i="2" l="1"/>
  <c r="D98" i="2"/>
  <c r="E100" i="2" l="1"/>
  <c r="D99" i="2"/>
  <c r="E101" i="2" l="1"/>
  <c r="D100" i="2"/>
  <c r="E102" i="2" l="1"/>
  <c r="D101" i="2"/>
  <c r="E103" i="2" l="1"/>
  <c r="D102" i="2"/>
  <c r="E104" i="2" l="1"/>
  <c r="D103" i="2"/>
  <c r="E105" i="2" l="1"/>
  <c r="D104" i="2"/>
  <c r="E106" i="2" l="1"/>
  <c r="D105" i="2"/>
  <c r="E107" i="2" l="1"/>
  <c r="D107" i="2" s="1"/>
  <c r="D106" i="2"/>
</calcChain>
</file>

<file path=xl/sharedStrings.xml><?xml version="1.0" encoding="utf-8"?>
<sst xmlns="http://schemas.openxmlformats.org/spreadsheetml/2006/main" count="870" uniqueCount="286">
  <si>
    <t>Nr. crt.</t>
  </si>
  <si>
    <t>Profil specific de activitate</t>
  </si>
  <si>
    <t>U.M.</t>
  </si>
  <si>
    <t>A</t>
  </si>
  <si>
    <t>B</t>
  </si>
  <si>
    <t>C</t>
  </si>
  <si>
    <t>D</t>
  </si>
  <si>
    <t>I.</t>
  </si>
  <si>
    <t>1.</t>
  </si>
  <si>
    <t>Alimentar, nealimentar, mixt</t>
  </si>
  <si>
    <t>lei/mp/lună</t>
  </si>
  <si>
    <t xml:space="preserve"> </t>
  </si>
  <si>
    <t>2.</t>
  </si>
  <si>
    <t>Alimentaţie publică</t>
  </si>
  <si>
    <t>3.</t>
  </si>
  <si>
    <t>Prestări servicii</t>
  </si>
  <si>
    <t>4.</t>
  </si>
  <si>
    <t>Producţie</t>
  </si>
  <si>
    <t>5.</t>
  </si>
  <si>
    <t>Administrativ, birouri, sedii societăţi comerciale</t>
  </si>
  <si>
    <t>6.</t>
  </si>
  <si>
    <t>Sedii asociaţii nonprofit, instituţii publice.</t>
  </si>
  <si>
    <t>7.</t>
  </si>
  <si>
    <t>Depozite, magazii cu dotări situate în clădiri independente la parterul sau subsolul altor imobile.</t>
  </si>
  <si>
    <t>Sala sport-juniori</t>
  </si>
  <si>
    <t>lei/ora</t>
  </si>
  <si>
    <t>Sala sport-seniori&gt; 16 ani</t>
  </si>
  <si>
    <t>Baza Sportiva Aiudel-juniori</t>
  </si>
  <si>
    <t>Baza Sportiva Aiudel-seniori &gt;16 ani</t>
  </si>
  <si>
    <t>II.</t>
  </si>
  <si>
    <t>TERENURI cu destinatia:</t>
  </si>
  <si>
    <t>Garaje</t>
  </si>
  <si>
    <t>Parcări</t>
  </si>
  <si>
    <t>Comerţ</t>
  </si>
  <si>
    <t>Anexe gospodăreşti</t>
  </si>
  <si>
    <t>X</t>
  </si>
  <si>
    <t>Poştă, telefoane, telefonie mobilă</t>
  </si>
  <si>
    <t>Curţi</t>
  </si>
  <si>
    <t>lei/mp/an</t>
  </si>
  <si>
    <t>8.</t>
  </si>
  <si>
    <t>Grădini</t>
  </si>
  <si>
    <t xml:space="preserve">Notă: </t>
  </si>
  <si>
    <t>- cu 25% pentru dependinţe, cu excepţia spaţiilor folosite ca depozite en–gross;</t>
  </si>
  <si>
    <t>- cu 50% pentru spaţiile aflate la subsol, cu excepţia spaţiilor folosite ca depozite en – gross ;</t>
  </si>
  <si>
    <t>Nr.</t>
  </si>
  <si>
    <t>Crt</t>
  </si>
  <si>
    <t>pentru servicii publice.</t>
  </si>
  <si>
    <t>UM</t>
  </si>
  <si>
    <t>( ocupare temporară)</t>
  </si>
  <si>
    <t>lei/mp/zi</t>
  </si>
  <si>
    <t>lei/mp</t>
  </si>
  <si>
    <t>lei/tonă</t>
  </si>
  <si>
    <t>lei/km</t>
  </si>
  <si>
    <t>lei/zi/persoană</t>
  </si>
  <si>
    <t>Taxa aviz lucrari de intervenţie –persoane fizice</t>
  </si>
  <si>
    <t>Lei/aviz</t>
  </si>
  <si>
    <t>Taxa aviz lucrari de intervenţie –persoane juridice</t>
  </si>
  <si>
    <t>Crt.</t>
  </si>
  <si>
    <t>Denumire   mijloc auto</t>
  </si>
  <si>
    <t>Tarife aprobate</t>
  </si>
  <si>
    <t xml:space="preserve">Tarife propuse </t>
  </si>
  <si>
    <t>Autobasculanta3.5t-în localitate</t>
  </si>
  <si>
    <t>H</t>
  </si>
  <si>
    <t>Autobasculanta 3.5t-în afara loc.</t>
  </si>
  <si>
    <t>KM</t>
  </si>
  <si>
    <t>Tractor U650-în localitate</t>
  </si>
  <si>
    <t>Tractor U 650- în afara loc</t>
  </si>
  <si>
    <t>Tractor U455-în localitate</t>
  </si>
  <si>
    <t>Tractor U455-în afara loc.</t>
  </si>
  <si>
    <t>Autoutilitara-2.5t (in localitate)</t>
  </si>
  <si>
    <r>
      <t>Autoutilitara 2.5t-în afara loc</t>
    </r>
    <r>
      <rPr>
        <sz val="12"/>
        <color theme="1"/>
        <rFont val="Arial"/>
        <family val="2"/>
        <charset val="238"/>
      </rPr>
      <t>.</t>
    </r>
  </si>
  <si>
    <t>Maşina de tăiat asfalt</t>
  </si>
  <si>
    <t>Buldoexcavator</t>
  </si>
  <si>
    <t>Autobasc. Roman 16t- în localitate</t>
  </si>
  <si>
    <t>Autobasc. Roman 16t- în afara loc.</t>
  </si>
  <si>
    <t>Platforma de lucru la înălţime</t>
  </si>
  <si>
    <t>Autoutilitara IVECO- în loc.</t>
  </si>
  <si>
    <t xml:space="preserve">Autoutilitara IVECO – în afara loc. </t>
  </si>
  <si>
    <t>Maşină combinată tâmplărie</t>
  </si>
  <si>
    <t>Tractor FT 254 ROPS</t>
  </si>
  <si>
    <t>Denumire ștințifică/denumire populară</t>
  </si>
  <si>
    <t>U.M</t>
  </si>
  <si>
    <t>Abelia grandiflora (arbust)</t>
  </si>
  <si>
    <t>Acorus gramineus</t>
  </si>
  <si>
    <t>Agastache aurantiaca( iarbă de isop, menta colibrii)</t>
  </si>
  <si>
    <t>Agastache Mexicana ( Urzica parfumată)</t>
  </si>
  <si>
    <t>Agastache hybrid ( Isop uriaș)</t>
  </si>
  <si>
    <t>Ageratum houstanianum (Pufuleți)</t>
  </si>
  <si>
    <t>Ajuga reptans ( Vinețica)</t>
  </si>
  <si>
    <t>Alcea rosea (Nalbă de grădină)</t>
  </si>
  <si>
    <t>Alchemilla mollis ( Crețișoară, Mantaua doamnei)</t>
  </si>
  <si>
    <t>Alstromeria x hybrida (Crin)</t>
  </si>
  <si>
    <t>Alternanthera dentata</t>
  </si>
  <si>
    <t>Amaranthus ( Știr)</t>
  </si>
  <si>
    <t>Anemone ( Floarea vântului )</t>
  </si>
  <si>
    <t>Angelonia</t>
  </si>
  <si>
    <t>Aquilegia vulgaris( Căldărușă)</t>
  </si>
  <si>
    <t>Arabis caucasia ( Gâscăriță)</t>
  </si>
  <si>
    <t>Arenaria montana</t>
  </si>
  <si>
    <t>Argyranthemum fructensces</t>
  </si>
  <si>
    <t>Armeria maritima</t>
  </si>
  <si>
    <t>Asparagus</t>
  </si>
  <si>
    <t>Aster alpinus ( Ochiul boului alpin)</t>
  </si>
  <si>
    <t>Begonia rex</t>
  </si>
  <si>
    <t>Begonia benariensis</t>
  </si>
  <si>
    <t>Begonia sempreflorens</t>
  </si>
  <si>
    <t>Brassica ( Varză ornamental)</t>
  </si>
  <si>
    <t>Brunnera ( Floare de nu ma uita)</t>
  </si>
  <si>
    <t>Buddleja cultivans ( Liliac de vara)</t>
  </si>
  <si>
    <t>Bulbine fructescens (Snake flower)</t>
  </si>
  <si>
    <t>Calamagrostis ( Bush grass)</t>
  </si>
  <si>
    <t>Calceolaria intergiflora (Papucel)</t>
  </si>
  <si>
    <t>Calendula officinalis</t>
  </si>
  <si>
    <t>Callistephus chinensis (Ochiul boului)</t>
  </si>
  <si>
    <t>Calocephalus (Planta sârmă)</t>
  </si>
  <si>
    <t>Campanula ( Floarea clopoțel)</t>
  </si>
  <si>
    <t>Canna</t>
  </si>
  <si>
    <t>Catharanthus roseus ( Vinca rosea)</t>
  </si>
  <si>
    <t>Celosia (Creasta cocoșului)</t>
  </si>
  <si>
    <t>Ceratostigma (Plumbago)</t>
  </si>
  <si>
    <t>Cerinthe minor ( Somnoroasă, pidosnic, cerițică)</t>
  </si>
  <si>
    <t>Euphorbia ( Coroana cu spini)</t>
  </si>
  <si>
    <t xml:space="preserve"> Clarika amoena (Orhidee de gradina)</t>
  </si>
  <si>
    <t>Cobaea scandens ( Cobea)</t>
  </si>
  <si>
    <t>Coleus ( Coleus )</t>
  </si>
  <si>
    <t>Cyrtomium ( Feriga)</t>
  </si>
  <si>
    <t>Dahlia hortensis</t>
  </si>
  <si>
    <t>Delosperma ( Floare de gheață)</t>
  </si>
  <si>
    <t>Delphinium ( Nemțișor)</t>
  </si>
  <si>
    <t>Dendranthema ( Crizantema)</t>
  </si>
  <si>
    <t>Dianthus ( Garoafă)</t>
  </si>
  <si>
    <t>Diascia</t>
  </si>
  <si>
    <t>Dicentra (Cerceii doamnei)</t>
  </si>
  <si>
    <t>Dichondra ( Planta curgatoare)</t>
  </si>
  <si>
    <t>Digitalis (Degețel)</t>
  </si>
  <si>
    <t>Dryopteris ( Feriga comuna)</t>
  </si>
  <si>
    <t>Echinacea</t>
  </si>
  <si>
    <t> Eucalyptus ( Eucalypt )</t>
  </si>
  <si>
    <t>Exacum( Violeta persană)</t>
  </si>
  <si>
    <t>Felicia amelloides</t>
  </si>
  <si>
    <t>Fuchsia ( Floarea cerceluș)</t>
  </si>
  <si>
    <t>Gazania</t>
  </si>
  <si>
    <t>Hederea ( Iedera )</t>
  </si>
  <si>
    <t>Hibiscus</t>
  </si>
  <si>
    <t>Hosta ( Crinul de toamnă)</t>
  </si>
  <si>
    <t>Heuchera  ( Clopoțel purpuriu)</t>
  </si>
  <si>
    <t>Iberis (Limba mării) planta vesnic verde</t>
  </si>
  <si>
    <t>Impatiens ( Sporul Casei)</t>
  </si>
  <si>
    <t>Ipomoea ( Zorele)</t>
  </si>
  <si>
    <t>Iresine ( Frunze de sânge)</t>
  </si>
  <si>
    <t>Isolepis ( Iarbă decorativă)</t>
  </si>
  <si>
    <t>Koeleria ( Iarbă decorativă albastră- devine maro la maturitate)</t>
  </si>
  <si>
    <t>Lavandula ( Lavandă)</t>
  </si>
  <si>
    <t>Lavatera ( Nalbă pitică)</t>
  </si>
  <si>
    <t>Leontopodium ( Floarea reginei, Floare de colt)</t>
  </si>
  <si>
    <t>Leucanthemum ( Margaretă)</t>
  </si>
  <si>
    <t>Lewisia ( Planta suculentă)</t>
  </si>
  <si>
    <t>Liatris ( Stea strălucitoare)</t>
  </si>
  <si>
    <t>Liriopee ( Muscari)</t>
  </si>
  <si>
    <t>Lobelia( Lobelie)</t>
  </si>
  <si>
    <t>Lobularia ( Planta folosită la stâncării)</t>
  </si>
  <si>
    <t>Lonicera ( Caprifoi, mâna maicii domnului)</t>
  </si>
  <si>
    <t>Malope( Nalbă pâlnie)</t>
  </si>
  <si>
    <t>Mimosa ( Mimoză)</t>
  </si>
  <si>
    <t>Mimulus ( Crețișoară)</t>
  </si>
  <si>
    <t>Miscanthus ( Iarba elefentului, iarbă decorativă)</t>
  </si>
  <si>
    <t>Nemesia ( Nemesie)</t>
  </si>
  <si>
    <t>Panicum ( Iarbă decorative, mei)</t>
  </si>
  <si>
    <t>Pelargonium ( Mușcată)</t>
  </si>
  <si>
    <t>Pennisetum ( Iarbă decorativă)</t>
  </si>
  <si>
    <t>Petunia ( Petunie)</t>
  </si>
  <si>
    <t>Phlox ( Brumărele)</t>
  </si>
  <si>
    <t>Portulaca ( Flori de piatră)</t>
  </si>
  <si>
    <t>Sagina ( Muschi scoțian)</t>
  </si>
  <si>
    <t>Salvia</t>
  </si>
  <si>
    <t>Santolina</t>
  </si>
  <si>
    <t>Scabiosa ( Sipică, năsturași)</t>
  </si>
  <si>
    <t>Sedum ( Plantă de gheață,sedum)</t>
  </si>
  <si>
    <t>Senecio ( Cinerarie, Senecio)</t>
  </si>
  <si>
    <t>Tagetes ( Crăițe)</t>
  </si>
  <si>
    <t>Verbena ( Urzicușă, Verbena de grădină)</t>
  </si>
  <si>
    <t>Zinnia ( Cârciumăreasă)</t>
  </si>
  <si>
    <t>Dryopteris filix-mas ( Feriga comuna)</t>
  </si>
  <si>
    <t>Crassula ( Arborele banilor, arborele de jad)</t>
  </si>
  <si>
    <t>Ficus ( Ficus)</t>
  </si>
  <si>
    <t>Phlodendron ( Filodendron)</t>
  </si>
  <si>
    <t>Citrus limonium ( Lămâi )</t>
  </si>
  <si>
    <t>Bucsuși</t>
  </si>
  <si>
    <t>Spireea</t>
  </si>
  <si>
    <t>Spanac</t>
  </si>
  <si>
    <t>&lt;50mp</t>
  </si>
  <si>
    <t>50-100 mp</t>
  </si>
  <si>
    <t>&gt;100mp</t>
  </si>
  <si>
    <t>lei/h
+</t>
  </si>
  <si>
    <t>Tarife pentru utilizarea</t>
  </si>
  <si>
    <t>spaţiilor şi terenurilor cu altă destinaţie decât cea de locuinţe</t>
  </si>
  <si>
    <t>mijloacelor fixe din dotare</t>
  </si>
  <si>
    <t>ghiveci</t>
  </si>
  <si>
    <t>Chrysanthemum  ( Crizanteme)</t>
  </si>
  <si>
    <t>Colocasia esculeta ( Colocasia)</t>
  </si>
  <si>
    <t>Nr crt</t>
  </si>
  <si>
    <t>Tarife pentru valorificare</t>
  </si>
  <si>
    <t>material floricol si saditor</t>
  </si>
  <si>
    <t>bulb</t>
  </si>
  <si>
    <t>butas</t>
  </si>
  <si>
    <t>Anexa 17 A la HCL</t>
  </si>
  <si>
    <t>Anexa 17B la HCL</t>
  </si>
  <si>
    <t>Director</t>
  </si>
  <si>
    <t>Rodean Stefan</t>
  </si>
  <si>
    <r>
      <t>2.</t>
    </r>
    <r>
      <rPr>
        <sz val="11"/>
        <color theme="1"/>
        <rFont val="Arial"/>
        <family val="2"/>
        <charset val="238"/>
      </rPr>
      <t xml:space="preserve"> Pentru societăţile sau persoanele fizice  care au închiriat spaţii sau terenuri în urma unor licitaţii publice,
 cuantumul taxelor aferente este cel stabilit în urma licitaţiei, dar nu mai mic decât cel stabilit prin anexă.</t>
    </r>
  </si>
  <si>
    <r>
      <t>3</t>
    </r>
    <r>
      <rPr>
        <sz val="11"/>
        <color theme="1"/>
        <rFont val="Arial"/>
        <family val="2"/>
        <charset val="238"/>
      </rPr>
      <t>. Tarifele din anexă nu conţin T.V.A..</t>
    </r>
  </si>
  <si>
    <r>
      <t>-</t>
    </r>
    <r>
      <rPr>
        <sz val="11"/>
        <color theme="1"/>
        <rFont val="Times New Roman"/>
        <family val="1"/>
        <charset val="238"/>
      </rPr>
      <t xml:space="preserve">       </t>
    </r>
    <r>
      <rPr>
        <sz val="11"/>
        <color theme="1"/>
        <rFont val="Arial"/>
        <family val="2"/>
        <charset val="238"/>
      </rPr>
      <t>magazii</t>
    </r>
  </si>
  <si>
    <r>
      <t>-</t>
    </r>
    <r>
      <rPr>
        <sz val="11"/>
        <color theme="1"/>
        <rFont val="Times New Roman"/>
        <family val="1"/>
        <charset val="238"/>
      </rPr>
      <t xml:space="preserve">       </t>
    </r>
    <r>
      <rPr>
        <sz val="11"/>
        <color theme="1"/>
        <rFont val="Arial"/>
        <family val="2"/>
        <charset val="238"/>
      </rPr>
      <t>adăposturi animale</t>
    </r>
  </si>
  <si>
    <r>
      <t xml:space="preserve">    </t>
    </r>
    <r>
      <rPr>
        <b/>
        <sz val="11"/>
        <color theme="1"/>
        <rFont val="Arial"/>
        <family val="2"/>
        <charset val="238"/>
      </rPr>
      <t xml:space="preserve">SPAŢII </t>
    </r>
  </si>
  <si>
    <r>
      <t xml:space="preserve">1. </t>
    </r>
    <r>
      <rPr>
        <sz val="11"/>
        <color theme="1"/>
        <rFont val="Arial"/>
        <family val="2"/>
        <charset val="238"/>
      </rPr>
      <t>taxele/tarifele de mai sus pentru spaţii, cu excepţia celor de la punctul 7, se reduc după 
cum urmează:</t>
    </r>
  </si>
  <si>
    <t xml:space="preserve">Tarif minim propus pt 2020 </t>
  </si>
  <si>
    <t>Cyclamen</t>
  </si>
  <si>
    <t>Primula</t>
  </si>
  <si>
    <t>Tarife pentru</t>
  </si>
  <si>
    <t>Ocupare domeniu public cu diverse materiale, tonete, panouri publicitare</t>
  </si>
  <si>
    <t>Ocupare domeniu public cu terase pentru alimentaţie publică în zona punctelor de lucru</t>
  </si>
  <si>
    <t>Ocupare domeniu public sau privat al Consiliului Local Aiud cu Posturi Trafo</t>
  </si>
  <si>
    <t>Ocupare domeniu public cu locuri de agrement - activitate sezonieră</t>
  </si>
  <si>
    <t>Refacere strat uzură carosabil, trotuare, zone verzi, etc ca urmare a intervenţiilor pe domeniu public</t>
  </si>
  <si>
    <t>Ridicare a bunurilor depozitate fără aprobare pe domeniul public sau privat al Consiliului local Aiud</t>
  </si>
  <si>
    <t>Servicii publice:</t>
  </si>
  <si>
    <t>Transport a bunurilor depozitate fără aprobare pe domeniul public sau privat al Consiliului local Aiud</t>
  </si>
  <si>
    <t>Comerţ ambulant desfasurat de persoane fizice/juridice (inclusiv reclama audio cu ajutorul mijloacelor auto)</t>
  </si>
  <si>
    <t>Nivel tarif</t>
  </si>
  <si>
    <t>Nivel tarif propus</t>
  </si>
  <si>
    <t>Denumire tarif stabilit şi încasat</t>
  </si>
  <si>
    <t>Tarife utilizare spatii/terenuri pe zone de amplasament-2020</t>
  </si>
  <si>
    <t>Tarife utilizare spatii/ terenuri pe zone de amplasament-propunere 2021</t>
  </si>
  <si>
    <t>Lei/UM</t>
  </si>
  <si>
    <t>Taxa ocupare teren 
pentru organizare santier si alte amenajari conexe lucrarilor publice</t>
  </si>
  <si>
    <t>Tarif minim</t>
  </si>
  <si>
    <t>Anexa 17 C la HCL</t>
  </si>
  <si>
    <t xml:space="preserve">Anexa 17 D la HCL   </t>
  </si>
  <si>
    <t>Intocmit</t>
  </si>
  <si>
    <t>Cornel Ailoaie</t>
  </si>
  <si>
    <t>Taxe locale pentru</t>
  </si>
  <si>
    <t>Denumire taxa stabilita si incasata</t>
  </si>
  <si>
    <t>kg</t>
  </si>
  <si>
    <t>Tulipa (lalele)</t>
  </si>
  <si>
    <t>Narcissus (Narcise)</t>
  </si>
  <si>
    <r>
      <t xml:space="preserve">1. </t>
    </r>
    <r>
      <rPr>
        <sz val="11"/>
        <color theme="1"/>
        <rFont val="Arial"/>
        <family val="2"/>
        <charset val="238"/>
      </rPr>
      <t>tarifele de mai sus pentru spaţii, cu excepţia celor de la punctul 7, se reduc după 
cum urmează:</t>
    </r>
  </si>
  <si>
    <r>
      <t>2.</t>
    </r>
    <r>
      <rPr>
        <sz val="11"/>
        <color theme="1"/>
        <rFont val="Arial"/>
        <family val="2"/>
        <charset val="238"/>
      </rPr>
      <t xml:space="preserve"> Pentru societăţile sau persoanele fizice  care au închiriat spaţii sau terenuri în urma unor licitaţii publice,  cuantumul tarifelor aferente este cel stabilit în urma licitaţiei, dar nu mai mic decât cel stabilit prin anexă.</t>
    </r>
  </si>
  <si>
    <t>Nivel taxa</t>
  </si>
  <si>
    <t xml:space="preserve">Nivel taxa </t>
  </si>
  <si>
    <t xml:space="preserve">Tarife pentru valorificarea </t>
  </si>
  <si>
    <t>materialului floricol și săditor</t>
  </si>
  <si>
    <t>Nr.crt</t>
  </si>
  <si>
    <t>Plante din Familia</t>
  </si>
  <si>
    <t>U. M</t>
  </si>
  <si>
    <t xml:space="preserve">Acoraceae </t>
  </si>
  <si>
    <t xml:space="preserve">Ghiveci </t>
  </si>
  <si>
    <t xml:space="preserve">Amaranthaceae 
</t>
  </si>
  <si>
    <t>Ghiveci</t>
  </si>
  <si>
    <t xml:space="preserve">Amaryllidaceae </t>
  </si>
  <si>
    <t xml:space="preserve">Asparagaceae </t>
  </si>
  <si>
    <t>Asteraceae</t>
  </si>
  <si>
    <t xml:space="preserve">Begoniaceae </t>
  </si>
  <si>
    <t>Buxaceae</t>
  </si>
  <si>
    <t>Campanulaceae</t>
  </si>
  <si>
    <t xml:space="preserve">Cannaceae </t>
  </si>
  <si>
    <t>Caprifolisaceae</t>
  </si>
  <si>
    <t>Chenopodiacee</t>
  </si>
  <si>
    <t xml:space="preserve">Convolvulaceae </t>
  </si>
  <si>
    <t>Crassulaceae</t>
  </si>
  <si>
    <t xml:space="preserve">Lamiaceae </t>
  </si>
  <si>
    <t>Liliaceae</t>
  </si>
  <si>
    <t xml:space="preserve">Moraceae   </t>
  </si>
  <si>
    <t xml:space="preserve">Phrymaceae </t>
  </si>
  <si>
    <t>Poaceae</t>
  </si>
  <si>
    <t xml:space="preserve">Portulaceae </t>
  </si>
  <si>
    <t xml:space="preserve">Ranunculace </t>
  </si>
  <si>
    <t>Saxifragaceae</t>
  </si>
  <si>
    <t xml:space="preserve">Solanaceae </t>
  </si>
  <si>
    <t>ANEXA 17 D la  HCL</t>
  </si>
  <si>
    <t>Sef serviciu</t>
  </si>
  <si>
    <t>Tarife utilizare spatii/terenuri pe zone de amplasament-2023</t>
  </si>
  <si>
    <t>Tarife utilizare spatii/ terenuri pe zone de amplasament- 2024</t>
  </si>
  <si>
    <t>lei/mp/ lună</t>
  </si>
  <si>
    <t>Anexa 17A la HCL</t>
  </si>
  <si>
    <t>Anexa 17C la HCL</t>
  </si>
  <si>
    <t>Servicii publice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</si>
</sst>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Arial"/>
      <family val="2"/>
      <charset val="238"/>
    </font>
    <font>
      <b/>
      <sz val="12"/>
      <color theme="1"/>
      <name val="Arial"/>
      <family val="2"/>
      <charset val="238"/>
    </font>
    <font>
      <b/>
      <i/>
      <sz val="12"/>
      <color theme="1"/>
      <name val="Arial"/>
      <family val="2"/>
      <charset val="238"/>
    </font>
    <font>
      <sz val="10"/>
      <color theme="1"/>
      <name val="Arial"/>
      <family val="2"/>
      <charset val="238"/>
    </font>
    <font>
      <b/>
      <sz val="11"/>
      <color theme="1"/>
      <name val="Arial"/>
      <family val="2"/>
      <charset val="238"/>
    </font>
    <font>
      <sz val="11"/>
      <color theme="1"/>
      <name val="Arial"/>
      <family val="2"/>
      <charset val="238"/>
    </font>
    <font>
      <i/>
      <sz val="11"/>
      <color theme="1"/>
      <name val="Arial"/>
      <family val="2"/>
      <charset val="238"/>
    </font>
    <font>
      <sz val="11"/>
      <color theme="1"/>
      <name val="Times New Roman"/>
      <family val="1"/>
      <charset val="238"/>
    </font>
    <font>
      <sz val="11"/>
      <color theme="1"/>
      <name val="Arial"/>
      <family val="2"/>
    </font>
    <font>
      <b/>
      <sz val="12"/>
      <color theme="1"/>
      <name val="Arial"/>
      <family val="2"/>
    </font>
    <font>
      <sz val="12"/>
      <color theme="1"/>
      <name val="Arial"/>
      <family val="2"/>
    </font>
  </fonts>
  <fills count="3">
    <fill>
      <patternFill patternType="none"/>
    </fill>
    <fill>
      <patternFill patternType="gray125"/>
    </fill>
    <fill>
      <patternFill patternType="solid">
        <fgColor rgb="FFFFFF00"/>
        <bgColor indexed="64"/>
      </patternFill>
    </fill>
  </fills>
  <borders count="4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bottom style="medium">
        <color indexed="64"/>
      </bottom>
      <diagonal/>
    </border>
  </borders>
  <cellStyleXfs count="1">
    <xf numFmtId="0" fontId="0" fillId="0" borderId="0"/>
  </cellStyleXfs>
  <cellXfs count="143">
    <xf numFmtId="0" fontId="0" fillId="0" borderId="0" xfId="0"/>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Alignment="1">
      <alignment horizontal="justify" vertical="center"/>
    </xf>
    <xf numFmtId="0" fontId="4" fillId="0" borderId="0" xfId="0" applyFont="1"/>
    <xf numFmtId="0" fontId="4" fillId="0" borderId="0" xfId="0" applyFont="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6" xfId="0" applyFont="1" applyBorder="1" applyAlignment="1">
      <alignment vertical="center" wrapText="1"/>
    </xf>
    <xf numFmtId="0" fontId="6" fillId="0" borderId="1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6" xfId="0" applyFont="1" applyBorder="1" applyAlignment="1">
      <alignment horizontal="center" vertical="center" wrapText="1"/>
    </xf>
    <xf numFmtId="0" fontId="0" fillId="0" borderId="18" xfId="0" applyBorder="1" applyAlignment="1">
      <alignment vertical="top" wrapText="1"/>
    </xf>
    <xf numFmtId="0" fontId="0" fillId="0" borderId="6" xfId="0" applyBorder="1" applyAlignment="1">
      <alignment vertical="top" wrapText="1"/>
    </xf>
    <xf numFmtId="164" fontId="3" fillId="0" borderId="14" xfId="0" applyNumberFormat="1"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left"/>
    </xf>
    <xf numFmtId="0" fontId="1" fillId="0" borderId="22" xfId="0" applyFont="1" applyBorder="1" applyAlignment="1">
      <alignment vertical="center" wrapText="1"/>
    </xf>
    <xf numFmtId="0" fontId="0" fillId="0" borderId="22" xfId="0" applyBorder="1" applyAlignment="1">
      <alignment vertical="center" wrapText="1"/>
    </xf>
    <xf numFmtId="0" fontId="2" fillId="0" borderId="24" xfId="0" applyFont="1" applyBorder="1" applyAlignment="1">
      <alignment horizontal="center" vertical="center" wrapText="1"/>
    </xf>
    <xf numFmtId="0" fontId="0" fillId="0" borderId="23" xfId="0" applyBorder="1"/>
    <xf numFmtId="0" fontId="1" fillId="0" borderId="24" xfId="0" applyFont="1" applyBorder="1" applyAlignment="1">
      <alignment vertical="center" wrapText="1"/>
    </xf>
    <xf numFmtId="0" fontId="0" fillId="0" borderId="24" xfId="0" applyBorder="1" applyAlignment="1">
      <alignment vertical="center" wrapText="1"/>
    </xf>
    <xf numFmtId="0" fontId="1" fillId="0" borderId="25" xfId="0" applyFont="1" applyBorder="1" applyAlignment="1">
      <alignment vertical="center" wrapText="1"/>
    </xf>
    <xf numFmtId="0" fontId="0" fillId="0" borderId="26" xfId="0" applyBorder="1"/>
    <xf numFmtId="0" fontId="1" fillId="0" borderId="27" xfId="0" applyFont="1" applyBorder="1" applyAlignment="1">
      <alignment vertical="center" wrapText="1"/>
    </xf>
    <xf numFmtId="0" fontId="2" fillId="0" borderId="0" xfId="0" applyFont="1" applyAlignment="1">
      <alignment horizontal="center" vertical="center"/>
    </xf>
    <xf numFmtId="0" fontId="2" fillId="0" borderId="29" xfId="0" applyFont="1" applyBorder="1" applyAlignment="1">
      <alignment horizontal="center" vertical="center" wrapText="1"/>
    </xf>
    <xf numFmtId="2" fontId="3"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8" fillId="0" borderId="6" xfId="0" applyFont="1" applyBorder="1" applyAlignment="1">
      <alignment horizontal="left" vertical="center" wrapText="1"/>
    </xf>
    <xf numFmtId="0" fontId="7" fillId="0" borderId="6" xfId="0" applyFont="1" applyBorder="1" applyAlignment="1">
      <alignment horizontal="left" vertical="center" wrapText="1"/>
    </xf>
    <xf numFmtId="0" fontId="9"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horizontal="left" vertical="center" wrapText="1" indent="3"/>
    </xf>
    <xf numFmtId="0" fontId="8" fillId="0" borderId="6" xfId="0" applyFont="1" applyBorder="1" applyAlignment="1">
      <alignment horizontal="left" vertical="center" wrapText="1" indent="3"/>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8" fillId="0" borderId="6" xfId="0" applyFont="1" applyBorder="1" applyAlignment="1">
      <alignment horizontal="justify" vertical="center" wrapText="1"/>
    </xf>
    <xf numFmtId="0" fontId="8" fillId="0" borderId="5" xfId="0" applyFont="1" applyBorder="1" applyAlignment="1">
      <alignment horizontal="center" vertical="center" wrapText="1"/>
    </xf>
    <xf numFmtId="0" fontId="0" fillId="0" borderId="22" xfId="0" applyBorder="1"/>
    <xf numFmtId="0" fontId="8" fillId="0" borderId="33" xfId="0" applyFont="1" applyBorder="1" applyAlignment="1">
      <alignment horizontal="center" vertical="center" wrapText="1"/>
    </xf>
    <xf numFmtId="0" fontId="7" fillId="0" borderId="0" xfId="0" applyFont="1"/>
    <xf numFmtId="0" fontId="4" fillId="0" borderId="0" xfId="0" applyFont="1" applyAlignment="1">
      <alignment horizontal="center" vertical="center" wrapText="1"/>
    </xf>
    <xf numFmtId="0" fontId="8" fillId="0" borderId="32" xfId="0" applyFont="1" applyBorder="1" applyAlignment="1">
      <alignment wrapText="1"/>
    </xf>
    <xf numFmtId="0" fontId="8" fillId="0" borderId="34" xfId="0" applyFont="1" applyBorder="1" applyAlignment="1">
      <alignment horizontal="center" vertical="center"/>
    </xf>
    <xf numFmtId="0" fontId="2" fillId="0" borderId="25" xfId="0" applyFont="1" applyBorder="1" applyAlignment="1">
      <alignment vertical="center" wrapText="1"/>
    </xf>
    <xf numFmtId="0" fontId="2" fillId="0" borderId="30" xfId="0" applyFont="1" applyBorder="1" applyAlignment="1">
      <alignment vertical="center" wrapText="1"/>
    </xf>
    <xf numFmtId="0" fontId="0" fillId="0" borderId="0" xfId="0" applyAlignment="1">
      <alignment vertical="center" wrapText="1"/>
    </xf>
    <xf numFmtId="0" fontId="7"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0" fillId="0" borderId="35" xfId="0" applyBorder="1"/>
    <xf numFmtId="0" fontId="1" fillId="0" borderId="36" xfId="0" applyFont="1" applyBorder="1" applyAlignment="1">
      <alignment vertical="center" wrapText="1"/>
    </xf>
    <xf numFmtId="0" fontId="0" fillId="0" borderId="36" xfId="0" applyBorder="1" applyAlignment="1">
      <alignment vertical="center" wrapText="1"/>
    </xf>
    <xf numFmtId="0" fontId="2" fillId="0" borderId="38" xfId="0" applyFont="1" applyBorder="1" applyAlignment="1">
      <alignment horizontal="center" vertical="center" wrapText="1"/>
    </xf>
    <xf numFmtId="0" fontId="2" fillId="0" borderId="39" xfId="0" applyFont="1" applyBorder="1" applyAlignment="1">
      <alignment vertical="center" wrapText="1"/>
    </xf>
    <xf numFmtId="0" fontId="1" fillId="2" borderId="22" xfId="0" applyFont="1" applyFill="1" applyBorder="1" applyAlignment="1">
      <alignment vertical="center" wrapText="1"/>
    </xf>
    <xf numFmtId="0" fontId="11" fillId="0" borderId="0" xfId="0" applyFont="1"/>
    <xf numFmtId="0" fontId="12" fillId="0" borderId="0" xfId="0" applyFont="1" applyAlignment="1">
      <alignment horizontal="center" vertical="center"/>
    </xf>
    <xf numFmtId="0" fontId="12" fillId="0" borderId="33" xfId="0" applyFont="1" applyBorder="1" applyAlignment="1">
      <alignment horizontal="center" vertical="center" wrapText="1"/>
    </xf>
    <xf numFmtId="0" fontId="12"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2" fontId="13" fillId="0" borderId="6" xfId="0" applyNumberFormat="1" applyFont="1" applyBorder="1" applyAlignment="1">
      <alignment horizontal="center" vertical="center" wrapText="1"/>
    </xf>
    <xf numFmtId="0" fontId="7" fillId="0" borderId="0" xfId="0" applyFont="1" applyAlignment="1">
      <alignment horizontal="center"/>
    </xf>
    <xf numFmtId="0" fontId="7" fillId="0" borderId="0" xfId="0" applyFont="1" applyAlignment="1">
      <alignment vertical="center" wrapText="1"/>
    </xf>
    <xf numFmtId="0" fontId="7" fillId="0" borderId="0" xfId="0" applyFont="1" applyAlignment="1">
      <alignment wrapText="1"/>
    </xf>
    <xf numFmtId="0" fontId="8" fillId="0" borderId="1" xfId="0" applyFont="1" applyBorder="1" applyAlignment="1">
      <alignment horizontal="center" vertical="center" wrapText="1"/>
    </xf>
    <xf numFmtId="0" fontId="6" fillId="0" borderId="7" xfId="0" applyFont="1" applyBorder="1" applyAlignment="1">
      <alignment horizontal="center" vertical="center" wrapText="1"/>
    </xf>
    <xf numFmtId="0" fontId="0" fillId="0" borderId="8" xfId="0" applyBorder="1" applyAlignment="1">
      <alignment vertical="top" wrapText="1"/>
    </xf>
    <xf numFmtId="0" fontId="3" fillId="0" borderId="3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left" vertical="center" wrapText="1"/>
    </xf>
    <xf numFmtId="0" fontId="8" fillId="0" borderId="4" xfId="0" applyFont="1" applyBorder="1" applyAlignment="1">
      <alignment horizontal="left" vertical="center" wrapText="1"/>
    </xf>
    <xf numFmtId="0" fontId="6" fillId="0" borderId="34"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4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0" xfId="0" applyFont="1" applyAlignment="1">
      <alignment horizontal="left" vertical="center"/>
    </xf>
    <xf numFmtId="0" fontId="4" fillId="0" borderId="8" xfId="0" applyFont="1" applyBorder="1" applyAlignment="1">
      <alignment horizont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2" fontId="4" fillId="0" borderId="0" xfId="0" applyNumberFormat="1" applyFont="1" applyAlignment="1">
      <alignment horizontal="center" vertical="center" wrapText="1"/>
    </xf>
    <xf numFmtId="2" fontId="7" fillId="0" borderId="0" xfId="0" applyNumberFormat="1" applyFont="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23" xfId="0" applyBorder="1" applyAlignment="1">
      <alignment horizontal="center"/>
    </xf>
    <xf numFmtId="0" fontId="0" fillId="0" borderId="28" xfId="0" applyBorder="1" applyAlignment="1">
      <alignment horizontal="center"/>
    </xf>
    <xf numFmtId="0" fontId="2" fillId="0" borderId="24" xfId="0" applyFont="1" applyBorder="1" applyAlignment="1">
      <alignment vertical="center" wrapText="1"/>
    </xf>
    <xf numFmtId="0" fontId="2" fillId="0" borderId="29" xfId="0" applyFont="1" applyBorder="1" applyAlignment="1">
      <alignment vertical="center" wrapText="1"/>
    </xf>
    <xf numFmtId="0" fontId="0" fillId="0" borderId="37" xfId="0" applyBorder="1" applyAlignment="1">
      <alignment horizontal="center"/>
    </xf>
    <xf numFmtId="0" fontId="2" fillId="0" borderId="38"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workbookViewId="0">
      <selection activeCell="K5" sqref="K5"/>
    </sheetView>
  </sheetViews>
  <sheetFormatPr defaultRowHeight="15" x14ac:dyDescent="0.25"/>
  <cols>
    <col min="2" max="2" width="36.28515625" customWidth="1"/>
  </cols>
  <sheetData>
    <row r="1" spans="1:6" ht="15.75" x14ac:dyDescent="0.25">
      <c r="B1" s="28" t="s">
        <v>218</v>
      </c>
      <c r="C1" s="96" t="s">
        <v>205</v>
      </c>
      <c r="D1" s="96"/>
      <c r="E1" s="96"/>
      <c r="F1" s="96"/>
    </row>
    <row r="2" spans="1:6" ht="16.5" thickBot="1" x14ac:dyDescent="0.3">
      <c r="B2" s="28" t="s">
        <v>225</v>
      </c>
      <c r="C2" s="8"/>
      <c r="D2" s="8"/>
      <c r="E2" s="8"/>
    </row>
    <row r="3" spans="1:6" ht="47.25" customHeight="1" x14ac:dyDescent="0.25">
      <c r="A3" s="10" t="s">
        <v>44</v>
      </c>
      <c r="B3" s="12" t="s">
        <v>230</v>
      </c>
      <c r="C3" s="12" t="s">
        <v>228</v>
      </c>
      <c r="D3" s="12" t="s">
        <v>229</v>
      </c>
      <c r="E3" s="106" t="s">
        <v>47</v>
      </c>
    </row>
    <row r="4" spans="1:6" ht="15.75" customHeight="1" thickBot="1" x14ac:dyDescent="0.3">
      <c r="A4" s="11" t="s">
        <v>45</v>
      </c>
      <c r="B4" s="13" t="s">
        <v>46</v>
      </c>
      <c r="C4" s="13">
        <v>2020</v>
      </c>
      <c r="D4" s="13">
        <v>2021</v>
      </c>
      <c r="E4" s="107"/>
    </row>
    <row r="5" spans="1:6" ht="45" x14ac:dyDescent="0.25">
      <c r="A5" s="97">
        <v>1</v>
      </c>
      <c r="B5" s="14" t="s">
        <v>219</v>
      </c>
      <c r="C5" s="97">
        <v>1.5</v>
      </c>
      <c r="D5" s="97">
        <v>1.5</v>
      </c>
      <c r="E5" s="97" t="s">
        <v>49</v>
      </c>
    </row>
    <row r="6" spans="1:6" ht="15.75" thickBot="1" x14ac:dyDescent="0.3">
      <c r="A6" s="99"/>
      <c r="B6" s="15" t="s">
        <v>48</v>
      </c>
      <c r="C6" s="98"/>
      <c r="D6" s="98"/>
      <c r="E6" s="99"/>
    </row>
    <row r="7" spans="1:6" ht="30.75" customHeight="1" x14ac:dyDescent="0.25">
      <c r="A7" s="97">
        <v>2</v>
      </c>
      <c r="B7" s="100" t="s">
        <v>220</v>
      </c>
      <c r="C7" s="21" t="s">
        <v>190</v>
      </c>
      <c r="D7" s="22" t="s">
        <v>190</v>
      </c>
      <c r="E7" s="103" t="s">
        <v>49</v>
      </c>
    </row>
    <row r="8" spans="1:6" ht="24.75" customHeight="1" thickBot="1" x14ac:dyDescent="0.3">
      <c r="A8" s="98"/>
      <c r="B8" s="101"/>
      <c r="C8" s="23">
        <v>0.375</v>
      </c>
      <c r="D8" s="24">
        <v>0.375</v>
      </c>
      <c r="E8" s="104"/>
    </row>
    <row r="9" spans="1:6" ht="24.75" customHeight="1" x14ac:dyDescent="0.25">
      <c r="A9" s="98"/>
      <c r="B9" s="101"/>
      <c r="C9" s="21" t="s">
        <v>191</v>
      </c>
      <c r="D9" s="22" t="s">
        <v>191</v>
      </c>
      <c r="E9" s="104"/>
    </row>
    <row r="10" spans="1:6" ht="22.5" customHeight="1" thickBot="1" x14ac:dyDescent="0.3">
      <c r="A10" s="98"/>
      <c r="B10" s="101"/>
      <c r="C10" s="23">
        <v>0.3</v>
      </c>
      <c r="D10" s="24">
        <v>0.3</v>
      </c>
      <c r="E10" s="104"/>
    </row>
    <row r="11" spans="1:6" x14ac:dyDescent="0.25">
      <c r="A11" s="98"/>
      <c r="B11" s="101"/>
      <c r="C11" s="21" t="s">
        <v>192</v>
      </c>
      <c r="D11" s="22" t="s">
        <v>192</v>
      </c>
      <c r="E11" s="104"/>
    </row>
    <row r="12" spans="1:6" ht="15.75" thickBot="1" x14ac:dyDescent="0.3">
      <c r="A12" s="99"/>
      <c r="B12" s="102"/>
      <c r="C12" s="25">
        <v>0.25</v>
      </c>
      <c r="D12" s="26">
        <v>0.25</v>
      </c>
      <c r="E12" s="105"/>
    </row>
    <row r="13" spans="1:6" ht="45.75" thickBot="1" x14ac:dyDescent="0.3">
      <c r="A13" s="16">
        <v>3</v>
      </c>
      <c r="B13" s="15" t="s">
        <v>221</v>
      </c>
      <c r="C13" s="15">
        <v>11</v>
      </c>
      <c r="D13" s="15">
        <v>11</v>
      </c>
      <c r="E13" s="15" t="s">
        <v>10</v>
      </c>
    </row>
    <row r="14" spans="1:6" ht="30.75" thickBot="1" x14ac:dyDescent="0.3">
      <c r="A14" s="16">
        <v>4</v>
      </c>
      <c r="B14" s="15" t="s">
        <v>222</v>
      </c>
      <c r="C14" s="15">
        <v>0.75</v>
      </c>
      <c r="D14" s="15">
        <v>0.75</v>
      </c>
      <c r="E14" s="15" t="s">
        <v>49</v>
      </c>
    </row>
    <row r="15" spans="1:6" ht="45.75" thickBot="1" x14ac:dyDescent="0.3">
      <c r="A15" s="16">
        <v>5</v>
      </c>
      <c r="B15" s="15" t="s">
        <v>223</v>
      </c>
      <c r="C15" s="15">
        <v>187.5</v>
      </c>
      <c r="D15" s="15">
        <v>187.5</v>
      </c>
      <c r="E15" s="15" t="s">
        <v>50</v>
      </c>
    </row>
    <row r="16" spans="1:6" ht="45.75" thickBot="1" x14ac:dyDescent="0.3">
      <c r="A16" s="16">
        <v>6</v>
      </c>
      <c r="B16" s="15" t="s">
        <v>224</v>
      </c>
      <c r="C16" s="15">
        <v>127.5</v>
      </c>
      <c r="D16" s="15">
        <v>127.5</v>
      </c>
      <c r="E16" s="15" t="s">
        <v>51</v>
      </c>
    </row>
    <row r="17" spans="1:5" ht="44.25" customHeight="1" x14ac:dyDescent="0.25">
      <c r="A17" s="97">
        <v>7</v>
      </c>
      <c r="B17" s="97" t="s">
        <v>226</v>
      </c>
      <c r="C17" s="14">
        <v>235</v>
      </c>
      <c r="D17" s="14">
        <v>235</v>
      </c>
      <c r="E17" s="14" t="s">
        <v>193</v>
      </c>
    </row>
    <row r="18" spans="1:5" ht="15.75" thickBot="1" x14ac:dyDescent="0.3">
      <c r="A18" s="99"/>
      <c r="B18" s="99"/>
      <c r="C18" s="15">
        <v>5.4</v>
      </c>
      <c r="D18" s="27">
        <v>5.4</v>
      </c>
      <c r="E18" s="15" t="s">
        <v>52</v>
      </c>
    </row>
    <row r="19" spans="1:5" ht="60.75" thickBot="1" x14ac:dyDescent="0.3">
      <c r="A19" s="16">
        <v>8</v>
      </c>
      <c r="B19" s="15" t="s">
        <v>227</v>
      </c>
      <c r="C19" s="15">
        <v>15</v>
      </c>
      <c r="D19" s="15">
        <v>15</v>
      </c>
      <c r="E19" s="15" t="s">
        <v>53</v>
      </c>
    </row>
    <row r="20" spans="1:5" ht="30.75" thickBot="1" x14ac:dyDescent="0.3">
      <c r="A20" s="16">
        <v>9</v>
      </c>
      <c r="B20" s="15" t="s">
        <v>54</v>
      </c>
      <c r="C20" s="15">
        <v>75</v>
      </c>
      <c r="D20" s="15">
        <v>75</v>
      </c>
      <c r="E20" s="15" t="s">
        <v>55</v>
      </c>
    </row>
    <row r="21" spans="1:5" ht="30.75" thickBot="1" x14ac:dyDescent="0.3">
      <c r="A21" s="16">
        <v>10</v>
      </c>
      <c r="B21" s="15" t="s">
        <v>56</v>
      </c>
      <c r="C21" s="15">
        <v>225</v>
      </c>
      <c r="D21" s="15">
        <v>225</v>
      </c>
      <c r="E21" s="15" t="s">
        <v>55</v>
      </c>
    </row>
    <row r="23" spans="1:5" x14ac:dyDescent="0.25">
      <c r="B23" s="42" t="s">
        <v>207</v>
      </c>
      <c r="D23" t="s">
        <v>238</v>
      </c>
    </row>
    <row r="24" spans="1:5" x14ac:dyDescent="0.25">
      <c r="B24" s="42" t="s">
        <v>208</v>
      </c>
      <c r="D24" t="s">
        <v>239</v>
      </c>
    </row>
  </sheetData>
  <mergeCells count="11">
    <mergeCell ref="C1:F1"/>
    <mergeCell ref="A7:A12"/>
    <mergeCell ref="B7:B12"/>
    <mergeCell ref="A17:A18"/>
    <mergeCell ref="B17:B18"/>
    <mergeCell ref="E7:E12"/>
    <mergeCell ref="E3:E4"/>
    <mergeCell ref="A5:A6"/>
    <mergeCell ref="C5:C6"/>
    <mergeCell ref="D5:D6"/>
    <mergeCell ref="E5:E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topLeftCell="A52" workbookViewId="0">
      <selection activeCell="O15" sqref="O15"/>
    </sheetView>
  </sheetViews>
  <sheetFormatPr defaultRowHeight="15" x14ac:dyDescent="0.25"/>
  <cols>
    <col min="2" max="2" width="36.28515625" customWidth="1"/>
    <col min="4" max="4" width="10.7109375" customWidth="1"/>
  </cols>
  <sheetData>
    <row r="1" spans="1:6" ht="15.75" x14ac:dyDescent="0.25">
      <c r="D1" s="8" t="s">
        <v>283</v>
      </c>
    </row>
    <row r="2" spans="1:6" ht="15.75" x14ac:dyDescent="0.25">
      <c r="B2" s="28" t="s">
        <v>240</v>
      </c>
      <c r="C2" s="96"/>
      <c r="D2" s="96"/>
      <c r="E2" s="96"/>
      <c r="F2" s="96"/>
    </row>
    <row r="3" spans="1:6" ht="16.5" thickBot="1" x14ac:dyDescent="0.3">
      <c r="B3" s="28" t="s">
        <v>285</v>
      </c>
      <c r="C3" s="8"/>
      <c r="D3" s="8"/>
      <c r="E3" s="8"/>
    </row>
    <row r="4" spans="1:6" ht="47.25" customHeight="1" x14ac:dyDescent="0.25">
      <c r="A4" s="10" t="s">
        <v>44</v>
      </c>
      <c r="B4" s="12" t="s">
        <v>241</v>
      </c>
      <c r="C4" s="12" t="s">
        <v>247</v>
      </c>
      <c r="D4" s="12" t="s">
        <v>248</v>
      </c>
      <c r="E4" s="106" t="s">
        <v>47</v>
      </c>
    </row>
    <row r="5" spans="1:6" ht="15.75" customHeight="1" thickBot="1" x14ac:dyDescent="0.3">
      <c r="A5" s="11" t="s">
        <v>45</v>
      </c>
      <c r="B5" s="13" t="s">
        <v>46</v>
      </c>
      <c r="C5" s="13">
        <v>2023</v>
      </c>
      <c r="D5" s="13">
        <v>2024</v>
      </c>
      <c r="E5" s="107"/>
    </row>
    <row r="6" spans="1:6" ht="45" x14ac:dyDescent="0.25">
      <c r="A6" s="97">
        <v>1</v>
      </c>
      <c r="B6" s="14" t="s">
        <v>219</v>
      </c>
      <c r="C6" s="97">
        <v>1.62</v>
      </c>
      <c r="D6" s="97">
        <f>ROUND(C6*1.138,2)</f>
        <v>1.84</v>
      </c>
      <c r="E6" s="97" t="s">
        <v>49</v>
      </c>
    </row>
    <row r="7" spans="1:6" ht="15.75" thickBot="1" x14ac:dyDescent="0.3">
      <c r="A7" s="99"/>
      <c r="B7" s="15" t="s">
        <v>48</v>
      </c>
      <c r="C7" s="108"/>
      <c r="D7" s="98"/>
      <c r="E7" s="99"/>
    </row>
    <row r="8" spans="1:6" ht="30.75" customHeight="1" x14ac:dyDescent="0.25">
      <c r="A8" s="97">
        <v>2</v>
      </c>
      <c r="B8" s="100" t="s">
        <v>220</v>
      </c>
      <c r="C8" s="87" t="s">
        <v>190</v>
      </c>
      <c r="D8" s="22" t="s">
        <v>190</v>
      </c>
      <c r="E8" s="103" t="s">
        <v>49</v>
      </c>
    </row>
    <row r="9" spans="1:6" ht="24.75" customHeight="1" thickBot="1" x14ac:dyDescent="0.3">
      <c r="A9" s="98"/>
      <c r="B9" s="101"/>
      <c r="C9" s="88">
        <v>0.4</v>
      </c>
      <c r="D9" s="24">
        <f>ROUND(C9*1.138,2)</f>
        <v>0.46</v>
      </c>
      <c r="E9" s="104"/>
    </row>
    <row r="10" spans="1:6" ht="24.75" customHeight="1" x14ac:dyDescent="0.25">
      <c r="A10" s="98"/>
      <c r="B10" s="101"/>
      <c r="C10" s="87" t="s">
        <v>191</v>
      </c>
      <c r="D10" s="87" t="s">
        <v>191</v>
      </c>
      <c r="E10" s="104"/>
    </row>
    <row r="11" spans="1:6" ht="22.5" customHeight="1" thickBot="1" x14ac:dyDescent="0.3">
      <c r="A11" s="98"/>
      <c r="B11" s="101"/>
      <c r="C11" s="88">
        <v>0.33</v>
      </c>
      <c r="D11" s="24">
        <f>ROUND(C11*1.138,2)</f>
        <v>0.38</v>
      </c>
      <c r="E11" s="104"/>
    </row>
    <row r="12" spans="1:6" x14ac:dyDescent="0.25">
      <c r="A12" s="98"/>
      <c r="B12" s="101"/>
      <c r="C12" s="84" t="s">
        <v>192</v>
      </c>
      <c r="D12" s="87" t="s">
        <v>192</v>
      </c>
      <c r="E12" s="104"/>
    </row>
    <row r="13" spans="1:6" ht="15.75" thickBot="1" x14ac:dyDescent="0.3">
      <c r="A13" s="99"/>
      <c r="B13" s="102"/>
      <c r="C13" s="85">
        <v>0.27</v>
      </c>
      <c r="D13" s="88">
        <f t="shared" ref="D13" si="0">ROUND(C13*1.164,2)</f>
        <v>0.31</v>
      </c>
      <c r="E13" s="105"/>
    </row>
    <row r="14" spans="1:6" ht="45.75" thickBot="1" x14ac:dyDescent="0.3">
      <c r="A14" s="16">
        <v>3</v>
      </c>
      <c r="B14" s="15" t="s">
        <v>221</v>
      </c>
      <c r="C14" s="86">
        <v>11.87</v>
      </c>
      <c r="D14" s="24">
        <f>ROUND(C14*1.138,2)</f>
        <v>13.51</v>
      </c>
      <c r="E14" s="15" t="s">
        <v>282</v>
      </c>
    </row>
    <row r="15" spans="1:6" ht="30.75" thickBot="1" x14ac:dyDescent="0.3">
      <c r="A15" s="16">
        <v>4</v>
      </c>
      <c r="B15" s="15" t="s">
        <v>222</v>
      </c>
      <c r="C15" s="86">
        <v>0.81</v>
      </c>
      <c r="D15" s="24">
        <f>ROUND(C15*1.138,2)</f>
        <v>0.92</v>
      </c>
      <c r="E15" s="15" t="s">
        <v>49</v>
      </c>
    </row>
    <row r="16" spans="1:6" ht="45.75" thickBot="1" x14ac:dyDescent="0.3">
      <c r="A16" s="16">
        <v>5</v>
      </c>
      <c r="B16" s="15" t="s">
        <v>223</v>
      </c>
      <c r="C16" s="86">
        <v>202.19</v>
      </c>
      <c r="D16" s="24">
        <f>ROUND(C16*1.138,2)</f>
        <v>230.09</v>
      </c>
      <c r="E16" s="15" t="s">
        <v>50</v>
      </c>
    </row>
    <row r="17" spans="1:5" ht="45.75" thickBot="1" x14ac:dyDescent="0.3">
      <c r="A17" s="16">
        <v>6</v>
      </c>
      <c r="B17" s="15" t="s">
        <v>224</v>
      </c>
      <c r="C17" s="86">
        <v>137.49</v>
      </c>
      <c r="D17" s="95">
        <f t="shared" ref="D17:D22" si="1">ROUND(C17*1.138,2)</f>
        <v>156.46</v>
      </c>
      <c r="E17" s="15" t="s">
        <v>51</v>
      </c>
    </row>
    <row r="18" spans="1:5" ht="44.25" customHeight="1" x14ac:dyDescent="0.25">
      <c r="A18" s="97">
        <v>7</v>
      </c>
      <c r="B18" s="97" t="s">
        <v>226</v>
      </c>
      <c r="C18" s="89">
        <v>253.41</v>
      </c>
      <c r="D18" s="87">
        <f t="shared" si="1"/>
        <v>288.38</v>
      </c>
      <c r="E18" s="14" t="s">
        <v>193</v>
      </c>
    </row>
    <row r="19" spans="1:5" ht="15.75" thickBot="1" x14ac:dyDescent="0.3">
      <c r="A19" s="99"/>
      <c r="B19" s="99"/>
      <c r="C19" s="90">
        <v>5.82</v>
      </c>
      <c r="D19" s="88">
        <f t="shared" si="1"/>
        <v>6.62</v>
      </c>
      <c r="E19" s="15" t="s">
        <v>52</v>
      </c>
    </row>
    <row r="20" spans="1:5" ht="60.75" thickBot="1" x14ac:dyDescent="0.3">
      <c r="A20" s="16">
        <v>8</v>
      </c>
      <c r="B20" s="15" t="s">
        <v>227</v>
      </c>
      <c r="C20" s="86">
        <v>16.170000000000002</v>
      </c>
      <c r="D20" s="24">
        <f t="shared" si="1"/>
        <v>18.399999999999999</v>
      </c>
      <c r="E20" s="15" t="s">
        <v>53</v>
      </c>
    </row>
    <row r="21" spans="1:5" ht="30.75" thickBot="1" x14ac:dyDescent="0.3">
      <c r="A21" s="16">
        <v>9</v>
      </c>
      <c r="B21" s="15" t="s">
        <v>54</v>
      </c>
      <c r="C21" s="86">
        <v>80.87</v>
      </c>
      <c r="D21" s="24">
        <f t="shared" si="1"/>
        <v>92.03</v>
      </c>
      <c r="E21" s="15" t="s">
        <v>55</v>
      </c>
    </row>
    <row r="22" spans="1:5" ht="30.75" thickBot="1" x14ac:dyDescent="0.3">
      <c r="A22" s="16">
        <v>10</v>
      </c>
      <c r="B22" s="15" t="s">
        <v>56</v>
      </c>
      <c r="C22" s="86">
        <v>242.62</v>
      </c>
      <c r="D22" s="24">
        <f t="shared" si="1"/>
        <v>276.10000000000002</v>
      </c>
      <c r="E22" s="15" t="s">
        <v>55</v>
      </c>
    </row>
    <row r="24" spans="1:5" x14ac:dyDescent="0.25">
      <c r="B24" s="64" t="s">
        <v>207</v>
      </c>
      <c r="C24" s="57" t="s">
        <v>279</v>
      </c>
      <c r="D24" s="81"/>
      <c r="E24" s="57"/>
    </row>
    <row r="25" spans="1:5" x14ac:dyDescent="0.25">
      <c r="B25" s="64" t="s">
        <v>208</v>
      </c>
      <c r="C25" s="57" t="s">
        <v>239</v>
      </c>
      <c r="D25" s="57"/>
      <c r="E25" s="57"/>
    </row>
    <row r="26" spans="1:5" x14ac:dyDescent="0.25">
      <c r="B26" s="80"/>
      <c r="C26" s="65"/>
      <c r="D26" s="57"/>
      <c r="E26" s="57"/>
    </row>
    <row r="27" spans="1:5" x14ac:dyDescent="0.25">
      <c r="B27" s="65"/>
      <c r="C27" s="65"/>
      <c r="D27" s="57"/>
      <c r="E27" s="57"/>
    </row>
  </sheetData>
  <sheetProtection algorithmName="SHA-512" hashValue="a0/tWD7X7/ZsC0sxODT59YG+ORuegkzwKgdgcvx6yyb+Qra8hWxJrpymczPodJCs5FAjrooeV9/XWKySzMe8oQ==" saltValue="H4L20RPKaz7sw+TL7Ok8tw==" spinCount="100000" sheet="1" objects="1" scenarios="1"/>
  <mergeCells count="11">
    <mergeCell ref="A8:A13"/>
    <mergeCell ref="B8:B13"/>
    <mergeCell ref="E8:E13"/>
    <mergeCell ref="A18:A19"/>
    <mergeCell ref="B18:B19"/>
    <mergeCell ref="C2:F2"/>
    <mergeCell ref="E4:E5"/>
    <mergeCell ref="A6:A7"/>
    <mergeCell ref="D6:D7"/>
    <mergeCell ref="E6:E7"/>
    <mergeCell ref="C6: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9"/>
  <sheetViews>
    <sheetView workbookViewId="0">
      <selection activeCell="H38" sqref="H38:H39"/>
    </sheetView>
  </sheetViews>
  <sheetFormatPr defaultRowHeight="15" x14ac:dyDescent="0.25"/>
  <cols>
    <col min="1" max="1" width="5" customWidth="1"/>
    <col min="2" max="2" width="20.42578125" customWidth="1"/>
    <col min="3" max="3" width="5.5703125" customWidth="1"/>
    <col min="4" max="4" width="7.140625" customWidth="1"/>
    <col min="5" max="5" width="7" customWidth="1"/>
    <col min="6" max="6" width="6.140625" customWidth="1"/>
    <col min="7" max="7" width="6.85546875" customWidth="1"/>
    <col min="8" max="8" width="6.42578125" customWidth="1"/>
    <col min="9" max="9" width="7.42578125" customWidth="1"/>
    <col min="10" max="10" width="7.7109375" customWidth="1"/>
    <col min="11" max="11" width="6.7109375" customWidth="1"/>
  </cols>
  <sheetData>
    <row r="1" spans="1:16" ht="15.75" x14ac:dyDescent="0.25">
      <c r="C1" s="28"/>
      <c r="D1" s="28"/>
      <c r="E1" s="8"/>
      <c r="F1" s="8"/>
      <c r="G1" s="8"/>
      <c r="I1" s="8" t="s">
        <v>206</v>
      </c>
      <c r="J1" s="8"/>
      <c r="K1" s="8"/>
      <c r="L1" s="8"/>
    </row>
    <row r="2" spans="1:16" ht="15.75" x14ac:dyDescent="0.25">
      <c r="C2" s="28" t="s">
        <v>194</v>
      </c>
      <c r="D2" s="28"/>
      <c r="E2" s="8"/>
      <c r="F2" s="8"/>
      <c r="G2" s="8"/>
      <c r="P2" s="9"/>
    </row>
    <row r="3" spans="1:16" ht="16.5" thickBot="1" x14ac:dyDescent="0.3">
      <c r="A3" s="113" t="s">
        <v>195</v>
      </c>
      <c r="B3" s="113"/>
      <c r="C3" s="113"/>
      <c r="D3" s="113"/>
      <c r="E3" s="113"/>
      <c r="F3" s="113"/>
      <c r="G3" s="113"/>
      <c r="H3" s="113"/>
      <c r="I3" s="113"/>
      <c r="J3" s="113"/>
      <c r="K3" s="113"/>
      <c r="P3" s="9"/>
    </row>
    <row r="4" spans="1:16" ht="31.5" customHeight="1" x14ac:dyDescent="0.25">
      <c r="A4" s="128" t="s">
        <v>0</v>
      </c>
      <c r="B4" s="128" t="s">
        <v>1</v>
      </c>
      <c r="C4" s="117" t="s">
        <v>231</v>
      </c>
      <c r="D4" s="118"/>
      <c r="E4" s="118"/>
      <c r="F4" s="119"/>
      <c r="G4" s="128" t="s">
        <v>2</v>
      </c>
      <c r="H4" s="117" t="s">
        <v>232</v>
      </c>
      <c r="I4" s="118"/>
      <c r="J4" s="118"/>
      <c r="K4" s="119"/>
    </row>
    <row r="5" spans="1:16" ht="27" customHeight="1" thickBot="1" x14ac:dyDescent="0.3">
      <c r="A5" s="129"/>
      <c r="B5" s="129"/>
      <c r="C5" s="120"/>
      <c r="D5" s="121"/>
      <c r="E5" s="121"/>
      <c r="F5" s="122"/>
      <c r="G5" s="129"/>
      <c r="H5" s="120"/>
      <c r="I5" s="121"/>
      <c r="J5" s="121"/>
      <c r="K5" s="122"/>
    </row>
    <row r="6" spans="1:16" ht="16.5" thickBot="1" x14ac:dyDescent="0.3">
      <c r="A6" s="130"/>
      <c r="B6" s="130"/>
      <c r="C6" s="3" t="s">
        <v>3</v>
      </c>
      <c r="D6" s="3" t="s">
        <v>4</v>
      </c>
      <c r="E6" s="3" t="s">
        <v>5</v>
      </c>
      <c r="F6" s="3" t="s">
        <v>6</v>
      </c>
      <c r="G6" s="130"/>
      <c r="H6" s="3" t="s">
        <v>3</v>
      </c>
      <c r="I6" s="3" t="s">
        <v>4</v>
      </c>
      <c r="J6" s="3" t="s">
        <v>5</v>
      </c>
      <c r="K6" s="3" t="s">
        <v>6</v>
      </c>
    </row>
    <row r="7" spans="1:16" ht="15.75" thickBot="1" x14ac:dyDescent="0.3">
      <c r="A7" s="49" t="s">
        <v>7</v>
      </c>
      <c r="B7" s="43" t="s">
        <v>213</v>
      </c>
      <c r="C7" s="5"/>
      <c r="D7" s="5"/>
      <c r="E7" s="5"/>
      <c r="F7" s="5"/>
      <c r="G7" s="51"/>
      <c r="H7" s="5"/>
      <c r="I7" s="5"/>
      <c r="J7" s="5"/>
      <c r="K7" s="5"/>
    </row>
    <row r="8" spans="1:16" ht="29.25" thickBot="1" x14ac:dyDescent="0.3">
      <c r="A8" s="49" t="s">
        <v>8</v>
      </c>
      <c r="B8" s="43" t="s">
        <v>9</v>
      </c>
      <c r="C8" s="51">
        <v>9</v>
      </c>
      <c r="D8" s="51">
        <v>7.5</v>
      </c>
      <c r="E8" s="51">
        <v>6</v>
      </c>
      <c r="F8" s="53"/>
      <c r="G8" s="51" t="s">
        <v>10</v>
      </c>
      <c r="H8" s="51">
        <v>9</v>
      </c>
      <c r="I8" s="51">
        <v>7.5</v>
      </c>
      <c r="J8" s="51">
        <v>6</v>
      </c>
      <c r="K8" s="53" t="s">
        <v>11</v>
      </c>
    </row>
    <row r="9" spans="1:16" ht="29.25" thickBot="1" x14ac:dyDescent="0.3">
      <c r="A9" s="49" t="s">
        <v>12</v>
      </c>
      <c r="B9" s="43" t="s">
        <v>13</v>
      </c>
      <c r="C9" s="51">
        <v>12</v>
      </c>
      <c r="D9" s="51">
        <v>11.25</v>
      </c>
      <c r="E9" s="51">
        <v>10.5</v>
      </c>
      <c r="F9" s="53"/>
      <c r="G9" s="51" t="s">
        <v>10</v>
      </c>
      <c r="H9" s="51">
        <v>12</v>
      </c>
      <c r="I9" s="51">
        <v>11.25</v>
      </c>
      <c r="J9" s="51">
        <v>10.5</v>
      </c>
      <c r="K9" s="53"/>
    </row>
    <row r="10" spans="1:16" ht="29.25" thickBot="1" x14ac:dyDescent="0.3">
      <c r="A10" s="49" t="s">
        <v>14</v>
      </c>
      <c r="B10" s="43" t="s">
        <v>15</v>
      </c>
      <c r="C10" s="51">
        <v>3</v>
      </c>
      <c r="D10" s="51">
        <v>2.25</v>
      </c>
      <c r="E10" s="51">
        <v>1.5</v>
      </c>
      <c r="F10" s="51">
        <v>0.9</v>
      </c>
      <c r="G10" s="51" t="s">
        <v>10</v>
      </c>
      <c r="H10" s="51">
        <v>3</v>
      </c>
      <c r="I10" s="51">
        <v>2.25</v>
      </c>
      <c r="J10" s="51">
        <v>1.5</v>
      </c>
      <c r="K10" s="51">
        <v>0.9</v>
      </c>
    </row>
    <row r="11" spans="1:16" ht="29.25" thickBot="1" x14ac:dyDescent="0.3">
      <c r="A11" s="49" t="s">
        <v>16</v>
      </c>
      <c r="B11" s="43" t="s">
        <v>17</v>
      </c>
      <c r="C11" s="51">
        <v>3.75</v>
      </c>
      <c r="D11" s="51">
        <v>2.7</v>
      </c>
      <c r="E11" s="51">
        <v>2.4</v>
      </c>
      <c r="F11" s="51"/>
      <c r="G11" s="51" t="s">
        <v>10</v>
      </c>
      <c r="H11" s="51">
        <v>3.75</v>
      </c>
      <c r="I11" s="51">
        <v>2.7</v>
      </c>
      <c r="J11" s="51">
        <v>2.4</v>
      </c>
      <c r="K11" s="51"/>
    </row>
    <row r="12" spans="1:16" ht="50.25" customHeight="1" thickBot="1" x14ac:dyDescent="0.3">
      <c r="A12" s="49" t="s">
        <v>18</v>
      </c>
      <c r="B12" s="43" t="s">
        <v>19</v>
      </c>
      <c r="C12" s="51">
        <v>8.25</v>
      </c>
      <c r="D12" s="51">
        <v>7.5</v>
      </c>
      <c r="E12" s="51">
        <v>6.75</v>
      </c>
      <c r="F12" s="51">
        <v>6</v>
      </c>
      <c r="G12" s="51" t="s">
        <v>10</v>
      </c>
      <c r="H12" s="51">
        <v>8.25</v>
      </c>
      <c r="I12" s="51">
        <v>7.5</v>
      </c>
      <c r="J12" s="51">
        <v>6.75</v>
      </c>
      <c r="K12" s="51">
        <v>6</v>
      </c>
    </row>
    <row r="13" spans="1:16" ht="49.5" customHeight="1" thickBot="1" x14ac:dyDescent="0.3">
      <c r="A13" s="49" t="s">
        <v>20</v>
      </c>
      <c r="B13" s="43" t="s">
        <v>21</v>
      </c>
      <c r="C13" s="51">
        <v>0.45</v>
      </c>
      <c r="D13" s="51">
        <v>0.375</v>
      </c>
      <c r="E13" s="51">
        <v>0.315</v>
      </c>
      <c r="F13" s="53"/>
      <c r="G13" s="51" t="s">
        <v>10</v>
      </c>
      <c r="H13" s="51">
        <v>0.45</v>
      </c>
      <c r="I13" s="51">
        <v>0.375</v>
      </c>
      <c r="J13" s="51">
        <v>0.315</v>
      </c>
      <c r="K13" s="53"/>
    </row>
    <row r="14" spans="1:16" ht="83.25" customHeight="1" thickBot="1" x14ac:dyDescent="0.3">
      <c r="A14" s="49" t="s">
        <v>22</v>
      </c>
      <c r="B14" s="43" t="s">
        <v>23</v>
      </c>
      <c r="C14" s="51">
        <v>2.25</v>
      </c>
      <c r="D14" s="51">
        <v>1.5</v>
      </c>
      <c r="E14" s="51">
        <v>0.75</v>
      </c>
      <c r="F14" s="51">
        <v>0.67500000000000004</v>
      </c>
      <c r="G14" s="51" t="s">
        <v>10</v>
      </c>
      <c r="H14" s="51">
        <v>2.25</v>
      </c>
      <c r="I14" s="51">
        <v>1.5</v>
      </c>
      <c r="J14" s="51">
        <v>0.75</v>
      </c>
      <c r="K14" s="51">
        <v>0.67500000000000004</v>
      </c>
    </row>
    <row r="15" spans="1:16" ht="21" customHeight="1" thickBot="1" x14ac:dyDescent="0.3">
      <c r="A15" s="49">
        <v>8</v>
      </c>
      <c r="B15" s="43" t="s">
        <v>24</v>
      </c>
      <c r="C15" s="109">
        <v>12</v>
      </c>
      <c r="D15" s="110"/>
      <c r="E15" s="110"/>
      <c r="F15" s="111"/>
      <c r="G15" s="51" t="s">
        <v>25</v>
      </c>
      <c r="H15" s="109">
        <v>12</v>
      </c>
      <c r="I15" s="110"/>
      <c r="J15" s="110"/>
      <c r="K15" s="111"/>
    </row>
    <row r="16" spans="1:16" ht="29.25" customHeight="1" thickBot="1" x14ac:dyDescent="0.3">
      <c r="A16" s="49">
        <v>9</v>
      </c>
      <c r="B16" s="43" t="s">
        <v>26</v>
      </c>
      <c r="C16" s="109">
        <v>60</v>
      </c>
      <c r="D16" s="110"/>
      <c r="E16" s="110"/>
      <c r="F16" s="111"/>
      <c r="G16" s="51" t="s">
        <v>25</v>
      </c>
      <c r="H16" s="109">
        <v>60</v>
      </c>
      <c r="I16" s="110"/>
      <c r="J16" s="110"/>
      <c r="K16" s="111"/>
    </row>
    <row r="17" spans="1:11" ht="36.75" customHeight="1" thickBot="1" x14ac:dyDescent="0.3">
      <c r="A17" s="49">
        <v>10</v>
      </c>
      <c r="B17" s="43" t="s">
        <v>27</v>
      </c>
      <c r="C17" s="109">
        <v>12</v>
      </c>
      <c r="D17" s="110"/>
      <c r="E17" s="110"/>
      <c r="F17" s="111"/>
      <c r="G17" s="51" t="s">
        <v>25</v>
      </c>
      <c r="H17" s="109">
        <v>12</v>
      </c>
      <c r="I17" s="110"/>
      <c r="J17" s="110"/>
      <c r="K17" s="111"/>
    </row>
    <row r="18" spans="1:11" ht="29.25" thickBot="1" x14ac:dyDescent="0.3">
      <c r="A18" s="49">
        <v>11</v>
      </c>
      <c r="B18" s="43" t="s">
        <v>28</v>
      </c>
      <c r="C18" s="109">
        <v>60</v>
      </c>
      <c r="D18" s="110"/>
      <c r="E18" s="110"/>
      <c r="F18" s="111"/>
      <c r="G18" s="51" t="s">
        <v>25</v>
      </c>
      <c r="H18" s="109">
        <v>60</v>
      </c>
      <c r="I18" s="110"/>
      <c r="J18" s="110"/>
      <c r="K18" s="111"/>
    </row>
    <row r="19" spans="1:11" ht="38.25" customHeight="1" thickBot="1" x14ac:dyDescent="0.3">
      <c r="A19" s="49" t="s">
        <v>29</v>
      </c>
      <c r="B19" s="44" t="s">
        <v>30</v>
      </c>
      <c r="C19" s="51"/>
      <c r="D19" s="51"/>
      <c r="E19" s="51"/>
      <c r="F19" s="51"/>
      <c r="G19" s="51"/>
      <c r="H19" s="51"/>
      <c r="I19" s="51"/>
      <c r="J19" s="51"/>
      <c r="K19" s="51"/>
    </row>
    <row r="20" spans="1:11" ht="29.25" thickBot="1" x14ac:dyDescent="0.3">
      <c r="A20" s="50" t="s">
        <v>8</v>
      </c>
      <c r="B20" s="45" t="s">
        <v>31</v>
      </c>
      <c r="C20" s="114">
        <v>1.5</v>
      </c>
      <c r="D20" s="115"/>
      <c r="E20" s="115"/>
      <c r="F20" s="116"/>
      <c r="G20" s="52" t="s">
        <v>10</v>
      </c>
      <c r="H20" s="114">
        <v>1.5</v>
      </c>
      <c r="I20" s="115"/>
      <c r="J20" s="115"/>
      <c r="K20" s="116"/>
    </row>
    <row r="21" spans="1:11" ht="29.25" thickBot="1" x14ac:dyDescent="0.3">
      <c r="A21" s="49" t="s">
        <v>12</v>
      </c>
      <c r="B21" s="43" t="s">
        <v>32</v>
      </c>
      <c r="C21" s="109">
        <v>0.9</v>
      </c>
      <c r="D21" s="110"/>
      <c r="E21" s="110"/>
      <c r="F21" s="111"/>
      <c r="G21" s="51" t="s">
        <v>10</v>
      </c>
      <c r="H21" s="109">
        <v>0.9</v>
      </c>
      <c r="I21" s="110"/>
      <c r="J21" s="110"/>
      <c r="K21" s="111"/>
    </row>
    <row r="22" spans="1:11" ht="29.25" thickBot="1" x14ac:dyDescent="0.3">
      <c r="A22" s="49" t="s">
        <v>14</v>
      </c>
      <c r="B22" s="43" t="s">
        <v>15</v>
      </c>
      <c r="C22" s="109">
        <v>1.5</v>
      </c>
      <c r="D22" s="110"/>
      <c r="E22" s="110"/>
      <c r="F22" s="111"/>
      <c r="G22" s="51" t="s">
        <v>10</v>
      </c>
      <c r="H22" s="109">
        <v>1.5</v>
      </c>
      <c r="I22" s="110"/>
      <c r="J22" s="110"/>
      <c r="K22" s="111"/>
    </row>
    <row r="23" spans="1:11" ht="29.25" thickBot="1" x14ac:dyDescent="0.3">
      <c r="A23" s="49" t="s">
        <v>16</v>
      </c>
      <c r="B23" s="43" t="s">
        <v>33</v>
      </c>
      <c r="C23" s="109">
        <v>3</v>
      </c>
      <c r="D23" s="110"/>
      <c r="E23" s="110"/>
      <c r="F23" s="111"/>
      <c r="G23" s="51" t="s">
        <v>10</v>
      </c>
      <c r="H23" s="109">
        <v>3</v>
      </c>
      <c r="I23" s="110"/>
      <c r="J23" s="110"/>
      <c r="K23" s="111"/>
    </row>
    <row r="24" spans="1:11" x14ac:dyDescent="0.25">
      <c r="A24" s="125" t="s">
        <v>18</v>
      </c>
      <c r="B24" s="46" t="s">
        <v>34</v>
      </c>
      <c r="C24" s="54"/>
      <c r="D24" s="54"/>
      <c r="E24" s="54"/>
      <c r="F24" s="54"/>
      <c r="G24" s="125" t="s">
        <v>10</v>
      </c>
      <c r="H24" s="54"/>
      <c r="I24" s="54"/>
      <c r="J24" s="54"/>
      <c r="K24" s="54"/>
    </row>
    <row r="25" spans="1:11" x14ac:dyDescent="0.25">
      <c r="A25" s="126"/>
      <c r="B25" s="47" t="s">
        <v>211</v>
      </c>
      <c r="C25" s="54">
        <v>0.75</v>
      </c>
      <c r="D25" s="54">
        <v>0.75</v>
      </c>
      <c r="E25" s="54">
        <v>0.75</v>
      </c>
      <c r="F25" s="54">
        <v>0.75</v>
      </c>
      <c r="G25" s="126"/>
      <c r="H25" s="54">
        <v>0.75</v>
      </c>
      <c r="I25" s="54">
        <v>0.75</v>
      </c>
      <c r="J25" s="54">
        <v>0.75</v>
      </c>
      <c r="K25" s="54">
        <v>0.75</v>
      </c>
    </row>
    <row r="26" spans="1:11" ht="30" thickBot="1" x14ac:dyDescent="0.3">
      <c r="A26" s="127"/>
      <c r="B26" s="48" t="s">
        <v>212</v>
      </c>
      <c r="C26" s="51" t="s">
        <v>35</v>
      </c>
      <c r="D26" s="51">
        <v>0.75</v>
      </c>
      <c r="E26" s="51">
        <v>0.75</v>
      </c>
      <c r="F26" s="51">
        <v>0.75</v>
      </c>
      <c r="G26" s="127"/>
      <c r="H26" s="51" t="s">
        <v>35</v>
      </c>
      <c r="I26" s="51">
        <v>0.75</v>
      </c>
      <c r="J26" s="51">
        <v>0.75</v>
      </c>
      <c r="K26" s="51">
        <v>0.75</v>
      </c>
    </row>
    <row r="27" spans="1:11" ht="29.25" thickBot="1" x14ac:dyDescent="0.3">
      <c r="A27" s="49" t="s">
        <v>20</v>
      </c>
      <c r="B27" s="43" t="s">
        <v>36</v>
      </c>
      <c r="C27" s="109">
        <v>15</v>
      </c>
      <c r="D27" s="110"/>
      <c r="E27" s="110"/>
      <c r="F27" s="111"/>
      <c r="G27" s="51" t="s">
        <v>10</v>
      </c>
      <c r="H27" s="109">
        <v>15</v>
      </c>
      <c r="I27" s="110"/>
      <c r="J27" s="110"/>
      <c r="K27" s="111"/>
    </row>
    <row r="28" spans="1:11" ht="29.25" thickBot="1" x14ac:dyDescent="0.3">
      <c r="A28" s="49" t="s">
        <v>22</v>
      </c>
      <c r="B28" s="43" t="s">
        <v>37</v>
      </c>
      <c r="C28" s="109">
        <v>0.375</v>
      </c>
      <c r="D28" s="110"/>
      <c r="E28" s="110"/>
      <c r="F28" s="111"/>
      <c r="G28" s="51" t="s">
        <v>38</v>
      </c>
      <c r="H28" s="109">
        <v>0.375</v>
      </c>
      <c r="I28" s="110"/>
      <c r="J28" s="110"/>
      <c r="K28" s="111"/>
    </row>
    <row r="29" spans="1:11" ht="29.25" thickBot="1" x14ac:dyDescent="0.3">
      <c r="A29" s="49" t="s">
        <v>39</v>
      </c>
      <c r="B29" s="43" t="s">
        <v>40</v>
      </c>
      <c r="C29" s="109">
        <v>0.45</v>
      </c>
      <c r="D29" s="110"/>
      <c r="E29" s="110"/>
      <c r="F29" s="111"/>
      <c r="G29" s="51" t="s">
        <v>38</v>
      </c>
      <c r="H29" s="109">
        <v>0.45</v>
      </c>
      <c r="I29" s="110"/>
      <c r="J29" s="110"/>
      <c r="K29" s="111"/>
    </row>
    <row r="30" spans="1:11" ht="72.75" thickBot="1" x14ac:dyDescent="0.3">
      <c r="A30" s="60">
        <v>9</v>
      </c>
      <c r="B30" s="59" t="s">
        <v>234</v>
      </c>
      <c r="C30" s="109">
        <v>0.25</v>
      </c>
      <c r="D30" s="110"/>
      <c r="E30" s="110"/>
      <c r="F30" s="111"/>
      <c r="G30" s="56" t="s">
        <v>10</v>
      </c>
      <c r="H30" s="109">
        <v>0.25</v>
      </c>
      <c r="I30" s="110"/>
      <c r="J30" s="110"/>
      <c r="K30" s="111"/>
    </row>
    <row r="31" spans="1:11" ht="30" x14ac:dyDescent="0.25">
      <c r="A31" s="7" t="s">
        <v>41</v>
      </c>
    </row>
    <row r="32" spans="1:11" ht="30" customHeight="1" x14ac:dyDescent="0.25">
      <c r="A32" s="123" t="s">
        <v>214</v>
      </c>
      <c r="B32" s="112"/>
      <c r="C32" s="112"/>
      <c r="D32" s="112"/>
      <c r="E32" s="112"/>
      <c r="F32" s="112"/>
      <c r="G32" s="112"/>
      <c r="H32" s="112"/>
      <c r="I32" s="112"/>
      <c r="J32" s="112"/>
      <c r="K32" s="112"/>
    </row>
    <row r="33" spans="1:11" x14ac:dyDescent="0.25">
      <c r="A33" s="124" t="s">
        <v>42</v>
      </c>
      <c r="B33" s="124"/>
      <c r="C33" s="124"/>
      <c r="D33" s="124"/>
      <c r="E33" s="124"/>
      <c r="F33" s="124"/>
      <c r="G33" s="124"/>
      <c r="H33" s="124"/>
      <c r="I33" s="124"/>
      <c r="J33" s="124"/>
      <c r="K33" s="124"/>
    </row>
    <row r="34" spans="1:11" x14ac:dyDescent="0.25">
      <c r="A34" s="124" t="s">
        <v>43</v>
      </c>
      <c r="B34" s="124"/>
      <c r="C34" s="124"/>
      <c r="D34" s="124"/>
      <c r="E34" s="124"/>
      <c r="F34" s="124"/>
      <c r="G34" s="124"/>
      <c r="H34" s="124"/>
      <c r="I34" s="124"/>
      <c r="J34" s="124"/>
      <c r="K34" s="124"/>
    </row>
    <row r="35" spans="1:11" ht="66.75" customHeight="1" x14ac:dyDescent="0.25">
      <c r="A35" s="123" t="s">
        <v>209</v>
      </c>
      <c r="B35" s="112"/>
      <c r="C35" s="112"/>
      <c r="D35" s="112"/>
      <c r="E35" s="112"/>
      <c r="F35" s="112"/>
      <c r="G35" s="112"/>
      <c r="H35" s="112"/>
      <c r="I35" s="112"/>
      <c r="J35" s="112"/>
      <c r="K35" s="112"/>
    </row>
    <row r="36" spans="1:11" x14ac:dyDescent="0.25">
      <c r="A36" s="112" t="s">
        <v>210</v>
      </c>
      <c r="B36" s="112"/>
      <c r="C36" s="112"/>
      <c r="D36" s="112"/>
      <c r="E36" s="112"/>
      <c r="F36" s="112"/>
      <c r="G36" s="112"/>
      <c r="H36" s="112"/>
      <c r="I36" s="112"/>
      <c r="J36" s="112"/>
      <c r="K36" s="112"/>
    </row>
    <row r="38" spans="1:11" x14ac:dyDescent="0.25">
      <c r="B38" s="42" t="s">
        <v>207</v>
      </c>
      <c r="H38" t="str">
        <f>'Anexa A'!D23</f>
        <v>Intocmit</v>
      </c>
    </row>
    <row r="39" spans="1:11" x14ac:dyDescent="0.25">
      <c r="B39" s="42" t="s">
        <v>208</v>
      </c>
      <c r="H39" t="str">
        <f>'Anexa A'!D24</f>
        <v>Cornel Ailoaie</v>
      </c>
    </row>
  </sheetData>
  <mergeCells count="37">
    <mergeCell ref="A4:A6"/>
    <mergeCell ref="B4:B6"/>
    <mergeCell ref="C4:F5"/>
    <mergeCell ref="G4:G6"/>
    <mergeCell ref="C15:F15"/>
    <mergeCell ref="A33:K33"/>
    <mergeCell ref="A34:K34"/>
    <mergeCell ref="A35:K35"/>
    <mergeCell ref="A24:A26"/>
    <mergeCell ref="G24:G26"/>
    <mergeCell ref="C30:F30"/>
    <mergeCell ref="H30:K30"/>
    <mergeCell ref="A36:K36"/>
    <mergeCell ref="A3:K3"/>
    <mergeCell ref="C29:F29"/>
    <mergeCell ref="H29:K29"/>
    <mergeCell ref="C23:F23"/>
    <mergeCell ref="H23:K23"/>
    <mergeCell ref="C27:F27"/>
    <mergeCell ref="H27:K27"/>
    <mergeCell ref="C28:F28"/>
    <mergeCell ref="H28:K28"/>
    <mergeCell ref="C20:F20"/>
    <mergeCell ref="H20:K20"/>
    <mergeCell ref="C21:F21"/>
    <mergeCell ref="H21:K21"/>
    <mergeCell ref="H4:K5"/>
    <mergeCell ref="A32:K32"/>
    <mergeCell ref="C22:F22"/>
    <mergeCell ref="H22:K22"/>
    <mergeCell ref="H15:K15"/>
    <mergeCell ref="C18:F18"/>
    <mergeCell ref="H18:K18"/>
    <mergeCell ref="C16:F16"/>
    <mergeCell ref="C17:F17"/>
    <mergeCell ref="H16:K16"/>
    <mergeCell ref="H17:K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1"/>
  <sheetViews>
    <sheetView tabSelected="1" topLeftCell="A4" workbookViewId="0">
      <selection activeCell="P30" sqref="P30"/>
    </sheetView>
  </sheetViews>
  <sheetFormatPr defaultRowHeight="15" x14ac:dyDescent="0.25"/>
  <cols>
    <col min="1" max="1" width="5" customWidth="1"/>
    <col min="2" max="2" width="20.42578125" customWidth="1"/>
    <col min="3" max="3" width="5.5703125" customWidth="1"/>
    <col min="4" max="4" width="7.140625" customWidth="1"/>
    <col min="5" max="5" width="7" customWidth="1"/>
    <col min="6" max="6" width="6.140625" customWidth="1"/>
    <col min="7" max="7" width="6.85546875" customWidth="1"/>
    <col min="8" max="8" width="6.42578125" customWidth="1"/>
    <col min="9" max="9" width="7.42578125" customWidth="1"/>
    <col min="10" max="10" width="7.7109375" customWidth="1"/>
    <col min="11" max="11" width="6.7109375" customWidth="1"/>
  </cols>
  <sheetData>
    <row r="1" spans="1:16" ht="15.75" x14ac:dyDescent="0.25">
      <c r="C1" s="28"/>
      <c r="D1" s="28"/>
      <c r="E1" s="8"/>
      <c r="F1" s="8"/>
      <c r="G1" s="8"/>
      <c r="I1" s="8" t="s">
        <v>206</v>
      </c>
      <c r="J1" s="8"/>
      <c r="K1" s="8"/>
      <c r="L1" s="8"/>
    </row>
    <row r="2" spans="1:16" ht="15.75" x14ac:dyDescent="0.25">
      <c r="C2" s="28" t="s">
        <v>194</v>
      </c>
      <c r="D2" s="28"/>
      <c r="E2" s="8"/>
      <c r="F2" s="8"/>
      <c r="G2" s="8"/>
      <c r="P2" s="9"/>
    </row>
    <row r="3" spans="1:16" ht="16.5" thickBot="1" x14ac:dyDescent="0.3">
      <c r="A3" s="113" t="s">
        <v>195</v>
      </c>
      <c r="B3" s="113"/>
      <c r="C3" s="113"/>
      <c r="D3" s="113"/>
      <c r="E3" s="113"/>
      <c r="F3" s="113"/>
      <c r="G3" s="113"/>
      <c r="H3" s="113"/>
      <c r="I3" s="113"/>
      <c r="J3" s="113"/>
      <c r="K3" s="113"/>
      <c r="P3" s="9"/>
    </row>
    <row r="4" spans="1:16" ht="31.5" customHeight="1" x14ac:dyDescent="0.25">
      <c r="A4" s="128" t="s">
        <v>0</v>
      </c>
      <c r="B4" s="128" t="s">
        <v>1</v>
      </c>
      <c r="C4" s="117" t="s">
        <v>280</v>
      </c>
      <c r="D4" s="118"/>
      <c r="E4" s="118"/>
      <c r="F4" s="119"/>
      <c r="G4" s="128" t="s">
        <v>2</v>
      </c>
      <c r="H4" s="117" t="s">
        <v>281</v>
      </c>
      <c r="I4" s="118"/>
      <c r="J4" s="118"/>
      <c r="K4" s="119"/>
    </row>
    <row r="5" spans="1:16" ht="27" customHeight="1" thickBot="1" x14ac:dyDescent="0.3">
      <c r="A5" s="129"/>
      <c r="B5" s="129"/>
      <c r="C5" s="120"/>
      <c r="D5" s="121"/>
      <c r="E5" s="121"/>
      <c r="F5" s="122"/>
      <c r="G5" s="129"/>
      <c r="H5" s="120"/>
      <c r="I5" s="121"/>
      <c r="J5" s="121"/>
      <c r="K5" s="122"/>
    </row>
    <row r="6" spans="1:16" ht="16.5" thickBot="1" x14ac:dyDescent="0.3">
      <c r="A6" s="130"/>
      <c r="B6" s="130"/>
      <c r="C6" s="3" t="s">
        <v>3</v>
      </c>
      <c r="D6" s="3" t="s">
        <v>4</v>
      </c>
      <c r="E6" s="3" t="s">
        <v>5</v>
      </c>
      <c r="F6" s="3" t="s">
        <v>6</v>
      </c>
      <c r="G6" s="130"/>
      <c r="H6" s="3" t="s">
        <v>3</v>
      </c>
      <c r="I6" s="3" t="s">
        <v>4</v>
      </c>
      <c r="J6" s="3" t="s">
        <v>5</v>
      </c>
      <c r="K6" s="3" t="s">
        <v>6</v>
      </c>
    </row>
    <row r="7" spans="1:16" ht="15.75" thickBot="1" x14ac:dyDescent="0.3">
      <c r="A7" s="49" t="s">
        <v>7</v>
      </c>
      <c r="B7" s="43" t="s">
        <v>213</v>
      </c>
      <c r="C7" s="5"/>
      <c r="D7" s="5"/>
      <c r="E7" s="5"/>
      <c r="F7" s="5"/>
      <c r="G7" s="51"/>
      <c r="H7" s="5"/>
      <c r="I7" s="5"/>
      <c r="J7" s="5"/>
      <c r="K7" s="5"/>
    </row>
    <row r="8" spans="1:16" ht="29.25" thickBot="1" x14ac:dyDescent="0.3">
      <c r="A8" s="49" t="s">
        <v>8</v>
      </c>
      <c r="B8" s="43" t="s">
        <v>9</v>
      </c>
      <c r="C8" s="51">
        <v>9</v>
      </c>
      <c r="D8" s="51">
        <v>7.5</v>
      </c>
      <c r="E8" s="51">
        <v>6</v>
      </c>
      <c r="F8" s="53"/>
      <c r="G8" s="51" t="s">
        <v>10</v>
      </c>
      <c r="H8" s="51">
        <f>ROUND(C8*1.138,2)</f>
        <v>10.24</v>
      </c>
      <c r="I8" s="51">
        <f t="shared" ref="I8:J8" si="0">ROUND(D8*1.138,2)</f>
        <v>8.5399999999999991</v>
      </c>
      <c r="J8" s="51">
        <f t="shared" si="0"/>
        <v>6.83</v>
      </c>
      <c r="K8" s="53" t="s">
        <v>11</v>
      </c>
    </row>
    <row r="9" spans="1:16" ht="29.25" thickBot="1" x14ac:dyDescent="0.3">
      <c r="A9" s="49" t="s">
        <v>12</v>
      </c>
      <c r="B9" s="43" t="s">
        <v>13</v>
      </c>
      <c r="C9" s="51">
        <v>12</v>
      </c>
      <c r="D9" s="51">
        <v>11.25</v>
      </c>
      <c r="E9" s="51">
        <v>10.5</v>
      </c>
      <c r="F9" s="53"/>
      <c r="G9" s="51" t="s">
        <v>10</v>
      </c>
      <c r="H9" s="51">
        <f t="shared" ref="H9:H14" si="1">ROUND(C9*1.138,2)</f>
        <v>13.66</v>
      </c>
      <c r="I9" s="51">
        <f t="shared" ref="I9:I14" si="2">ROUND(D9*1.138,2)</f>
        <v>12.8</v>
      </c>
      <c r="J9" s="51">
        <f t="shared" ref="J9:J14" si="3">ROUND(E9*1.138,2)</f>
        <v>11.95</v>
      </c>
      <c r="K9" s="53"/>
    </row>
    <row r="10" spans="1:16" ht="29.25" thickBot="1" x14ac:dyDescent="0.3">
      <c r="A10" s="49" t="s">
        <v>14</v>
      </c>
      <c r="B10" s="43" t="s">
        <v>15</v>
      </c>
      <c r="C10" s="51">
        <v>3</v>
      </c>
      <c r="D10" s="51">
        <v>2.25</v>
      </c>
      <c r="E10" s="51">
        <v>1.5</v>
      </c>
      <c r="F10" s="51">
        <v>0.9</v>
      </c>
      <c r="G10" s="51" t="s">
        <v>10</v>
      </c>
      <c r="H10" s="51">
        <f t="shared" si="1"/>
        <v>3.41</v>
      </c>
      <c r="I10" s="51">
        <f t="shared" si="2"/>
        <v>2.56</v>
      </c>
      <c r="J10" s="51">
        <f t="shared" si="3"/>
        <v>1.71</v>
      </c>
      <c r="K10" s="51">
        <f t="shared" ref="K10" si="4">ROUND(F10*1.164,2)</f>
        <v>1.05</v>
      </c>
    </row>
    <row r="11" spans="1:16" ht="29.25" thickBot="1" x14ac:dyDescent="0.3">
      <c r="A11" s="49" t="s">
        <v>16</v>
      </c>
      <c r="B11" s="43" t="s">
        <v>17</v>
      </c>
      <c r="C11" s="51">
        <v>3.75</v>
      </c>
      <c r="D11" s="51">
        <v>2.7</v>
      </c>
      <c r="E11" s="51">
        <v>2.4</v>
      </c>
      <c r="F11" s="51"/>
      <c r="G11" s="51" t="s">
        <v>10</v>
      </c>
      <c r="H11" s="51">
        <f t="shared" si="1"/>
        <v>4.2699999999999996</v>
      </c>
      <c r="I11" s="51">
        <f t="shared" si="2"/>
        <v>3.07</v>
      </c>
      <c r="J11" s="51">
        <f t="shared" si="3"/>
        <v>2.73</v>
      </c>
      <c r="K11" s="51"/>
    </row>
    <row r="12" spans="1:16" ht="50.25" customHeight="1" thickBot="1" x14ac:dyDescent="0.3">
      <c r="A12" s="49" t="s">
        <v>18</v>
      </c>
      <c r="B12" s="43" t="s">
        <v>19</v>
      </c>
      <c r="C12" s="51">
        <v>8.25</v>
      </c>
      <c r="D12" s="51">
        <v>7.5</v>
      </c>
      <c r="E12" s="51">
        <v>6.75</v>
      </c>
      <c r="F12" s="51">
        <v>6</v>
      </c>
      <c r="G12" s="51" t="s">
        <v>10</v>
      </c>
      <c r="H12" s="51">
        <f t="shared" si="1"/>
        <v>9.39</v>
      </c>
      <c r="I12" s="51">
        <f t="shared" si="2"/>
        <v>8.5399999999999991</v>
      </c>
      <c r="J12" s="51">
        <f t="shared" si="3"/>
        <v>7.68</v>
      </c>
      <c r="K12" s="51">
        <f t="shared" ref="K12" si="5">ROUND(F12*1.164,2)</f>
        <v>6.98</v>
      </c>
    </row>
    <row r="13" spans="1:16" ht="49.5" customHeight="1" thickBot="1" x14ac:dyDescent="0.3">
      <c r="A13" s="49" t="s">
        <v>20</v>
      </c>
      <c r="B13" s="43" t="s">
        <v>21</v>
      </c>
      <c r="C13" s="51">
        <v>0.45</v>
      </c>
      <c r="D13" s="51">
        <v>0.375</v>
      </c>
      <c r="E13" s="51">
        <v>0.315</v>
      </c>
      <c r="F13" s="53"/>
      <c r="G13" s="51" t="s">
        <v>10</v>
      </c>
      <c r="H13" s="51">
        <f t="shared" si="1"/>
        <v>0.51</v>
      </c>
      <c r="I13" s="51">
        <f t="shared" si="2"/>
        <v>0.43</v>
      </c>
      <c r="J13" s="51">
        <f t="shared" si="3"/>
        <v>0.36</v>
      </c>
      <c r="K13" s="53"/>
    </row>
    <row r="14" spans="1:16" ht="83.25" customHeight="1" thickBot="1" x14ac:dyDescent="0.3">
      <c r="A14" s="49" t="s">
        <v>22</v>
      </c>
      <c r="B14" s="43" t="s">
        <v>23</v>
      </c>
      <c r="C14" s="51">
        <v>2.25</v>
      </c>
      <c r="D14" s="51">
        <v>1.5</v>
      </c>
      <c r="E14" s="51">
        <v>0.75</v>
      </c>
      <c r="F14" s="51">
        <v>0.67500000000000004</v>
      </c>
      <c r="G14" s="51" t="s">
        <v>10</v>
      </c>
      <c r="H14" s="51">
        <f t="shared" si="1"/>
        <v>2.56</v>
      </c>
      <c r="I14" s="51">
        <f t="shared" si="2"/>
        <v>1.71</v>
      </c>
      <c r="J14" s="51">
        <f t="shared" si="3"/>
        <v>0.85</v>
      </c>
      <c r="K14" s="51">
        <f t="shared" ref="K14" si="6">ROUND(F14*1.164,2)</f>
        <v>0.79</v>
      </c>
    </row>
    <row r="15" spans="1:16" ht="21" customHeight="1" thickBot="1" x14ac:dyDescent="0.3">
      <c r="A15" s="49">
        <v>8</v>
      </c>
      <c r="B15" s="43" t="s">
        <v>24</v>
      </c>
      <c r="C15" s="109">
        <v>12</v>
      </c>
      <c r="D15" s="110"/>
      <c r="E15" s="110"/>
      <c r="F15" s="111"/>
      <c r="G15" s="51" t="s">
        <v>25</v>
      </c>
      <c r="H15" s="109">
        <f>ROUND(C15*1.138,2)</f>
        <v>13.66</v>
      </c>
      <c r="I15" s="110"/>
      <c r="J15" s="110"/>
      <c r="K15" s="111"/>
    </row>
    <row r="16" spans="1:16" ht="29.25" customHeight="1" thickBot="1" x14ac:dyDescent="0.3">
      <c r="A16" s="49">
        <v>9</v>
      </c>
      <c r="B16" s="43" t="s">
        <v>26</v>
      </c>
      <c r="C16" s="109">
        <v>60</v>
      </c>
      <c r="D16" s="110"/>
      <c r="E16" s="110"/>
      <c r="F16" s="111"/>
      <c r="G16" s="51" t="s">
        <v>25</v>
      </c>
      <c r="H16" s="109">
        <f t="shared" ref="H16:H18" si="7">ROUND(C16*1.138,2)</f>
        <v>68.28</v>
      </c>
      <c r="I16" s="110"/>
      <c r="J16" s="110"/>
      <c r="K16" s="111"/>
    </row>
    <row r="17" spans="1:11" ht="36.75" customHeight="1" thickBot="1" x14ac:dyDescent="0.3">
      <c r="A17" s="49">
        <v>10</v>
      </c>
      <c r="B17" s="43" t="s">
        <v>27</v>
      </c>
      <c r="C17" s="109">
        <v>12</v>
      </c>
      <c r="D17" s="110"/>
      <c r="E17" s="110"/>
      <c r="F17" s="111"/>
      <c r="G17" s="51" t="s">
        <v>25</v>
      </c>
      <c r="H17" s="109">
        <f t="shared" si="7"/>
        <v>13.66</v>
      </c>
      <c r="I17" s="110"/>
      <c r="J17" s="110"/>
      <c r="K17" s="111"/>
    </row>
    <row r="18" spans="1:11" ht="29.25" thickBot="1" x14ac:dyDescent="0.3">
      <c r="A18" s="49">
        <v>11</v>
      </c>
      <c r="B18" s="43" t="s">
        <v>28</v>
      </c>
      <c r="C18" s="109">
        <v>60</v>
      </c>
      <c r="D18" s="110"/>
      <c r="E18" s="110"/>
      <c r="F18" s="111"/>
      <c r="G18" s="51" t="s">
        <v>25</v>
      </c>
      <c r="H18" s="109">
        <f t="shared" si="7"/>
        <v>68.28</v>
      </c>
      <c r="I18" s="110"/>
      <c r="J18" s="110"/>
      <c r="K18" s="111"/>
    </row>
    <row r="19" spans="1:11" ht="38.25" customHeight="1" thickBot="1" x14ac:dyDescent="0.3">
      <c r="A19" s="49" t="s">
        <v>29</v>
      </c>
      <c r="B19" s="44" t="s">
        <v>30</v>
      </c>
      <c r="C19" s="51"/>
      <c r="D19" s="51"/>
      <c r="E19" s="51"/>
      <c r="F19" s="51"/>
      <c r="G19" s="51"/>
      <c r="H19" s="51"/>
      <c r="I19" s="51"/>
      <c r="J19" s="51"/>
      <c r="K19" s="51"/>
    </row>
    <row r="20" spans="1:11" ht="29.25" thickBot="1" x14ac:dyDescent="0.3">
      <c r="A20" s="50" t="s">
        <v>8</v>
      </c>
      <c r="B20" s="45" t="s">
        <v>31</v>
      </c>
      <c r="C20" s="114">
        <v>1.5</v>
      </c>
      <c r="D20" s="115"/>
      <c r="E20" s="115"/>
      <c r="F20" s="116"/>
      <c r="G20" s="52" t="s">
        <v>10</v>
      </c>
      <c r="H20" s="109">
        <f t="shared" ref="H20:H23" si="8">ROUND(C20*1.164,2)</f>
        <v>1.75</v>
      </c>
      <c r="I20" s="110"/>
      <c r="J20" s="110"/>
      <c r="K20" s="111"/>
    </row>
    <row r="21" spans="1:11" ht="29.25" thickBot="1" x14ac:dyDescent="0.3">
      <c r="A21" s="49" t="s">
        <v>12</v>
      </c>
      <c r="B21" s="43" t="s">
        <v>32</v>
      </c>
      <c r="C21" s="109">
        <v>0.9</v>
      </c>
      <c r="D21" s="110"/>
      <c r="E21" s="110"/>
      <c r="F21" s="111"/>
      <c r="G21" s="51" t="s">
        <v>10</v>
      </c>
      <c r="H21" s="109">
        <f t="shared" si="8"/>
        <v>1.05</v>
      </c>
      <c r="I21" s="110"/>
      <c r="J21" s="110"/>
      <c r="K21" s="111"/>
    </row>
    <row r="22" spans="1:11" ht="29.25" thickBot="1" x14ac:dyDescent="0.3">
      <c r="A22" s="49" t="s">
        <v>14</v>
      </c>
      <c r="B22" s="43" t="s">
        <v>15</v>
      </c>
      <c r="C22" s="109">
        <v>1.5</v>
      </c>
      <c r="D22" s="110"/>
      <c r="E22" s="110"/>
      <c r="F22" s="111"/>
      <c r="G22" s="51" t="s">
        <v>10</v>
      </c>
      <c r="H22" s="109">
        <f t="shared" si="8"/>
        <v>1.75</v>
      </c>
      <c r="I22" s="110"/>
      <c r="J22" s="110"/>
      <c r="K22" s="111"/>
    </row>
    <row r="23" spans="1:11" ht="29.25" thickBot="1" x14ac:dyDescent="0.3">
      <c r="A23" s="92" t="s">
        <v>16</v>
      </c>
      <c r="B23" s="93" t="s">
        <v>33</v>
      </c>
      <c r="C23" s="109">
        <v>3</v>
      </c>
      <c r="D23" s="110"/>
      <c r="E23" s="110"/>
      <c r="F23" s="111"/>
      <c r="G23" s="56" t="s">
        <v>10</v>
      </c>
      <c r="H23" s="109">
        <f t="shared" si="8"/>
        <v>3.49</v>
      </c>
      <c r="I23" s="110"/>
      <c r="J23" s="110"/>
      <c r="K23" s="111"/>
    </row>
    <row r="24" spans="1:11" x14ac:dyDescent="0.25">
      <c r="A24" s="125" t="s">
        <v>18</v>
      </c>
      <c r="B24" s="94" t="s">
        <v>34</v>
      </c>
      <c r="C24" s="83"/>
      <c r="D24" s="91"/>
      <c r="E24" s="91"/>
      <c r="F24" s="91"/>
      <c r="G24" s="125" t="s">
        <v>10</v>
      </c>
      <c r="H24" s="91"/>
      <c r="I24" s="91"/>
      <c r="J24" s="91"/>
      <c r="K24" s="91"/>
    </row>
    <row r="25" spans="1:11" ht="15.75" thickBot="1" x14ac:dyDescent="0.3">
      <c r="A25" s="126"/>
      <c r="B25" s="47" t="s">
        <v>211</v>
      </c>
      <c r="C25" s="49">
        <v>0.75</v>
      </c>
      <c r="D25" s="51">
        <v>0.75</v>
      </c>
      <c r="E25" s="51">
        <v>0.75</v>
      </c>
      <c r="F25" s="51">
        <v>0.75</v>
      </c>
      <c r="G25" s="126"/>
      <c r="H25" s="51">
        <f>ROUND(C25*1.138,2)</f>
        <v>0.85</v>
      </c>
      <c r="I25" s="51">
        <f t="shared" ref="I25:K26" si="9">ROUND(D25*1.138,2)</f>
        <v>0.85</v>
      </c>
      <c r="J25" s="51">
        <f t="shared" si="9"/>
        <v>0.85</v>
      </c>
      <c r="K25" s="51">
        <f t="shared" si="9"/>
        <v>0.85</v>
      </c>
    </row>
    <row r="26" spans="1:11" ht="30" thickBot="1" x14ac:dyDescent="0.3">
      <c r="A26" s="127"/>
      <c r="B26" s="48" t="s">
        <v>212</v>
      </c>
      <c r="C26" s="51" t="s">
        <v>35</v>
      </c>
      <c r="D26" s="51">
        <v>0.75</v>
      </c>
      <c r="E26" s="51">
        <v>0.75</v>
      </c>
      <c r="F26" s="51">
        <v>0.75</v>
      </c>
      <c r="G26" s="127"/>
      <c r="H26" s="51" t="s">
        <v>35</v>
      </c>
      <c r="I26" s="51">
        <f>ROUND(D26*1.138,2)</f>
        <v>0.85</v>
      </c>
      <c r="J26" s="51">
        <f t="shared" si="9"/>
        <v>0.85</v>
      </c>
      <c r="K26" s="51">
        <f t="shared" si="9"/>
        <v>0.85</v>
      </c>
    </row>
    <row r="27" spans="1:11" ht="29.25" thickBot="1" x14ac:dyDescent="0.3">
      <c r="A27" s="49" t="s">
        <v>20</v>
      </c>
      <c r="B27" s="43" t="s">
        <v>36</v>
      </c>
      <c r="C27" s="109">
        <v>15</v>
      </c>
      <c r="D27" s="110"/>
      <c r="E27" s="110"/>
      <c r="F27" s="111"/>
      <c r="G27" s="51" t="s">
        <v>10</v>
      </c>
      <c r="H27" s="109">
        <f>ROUND(C27*1.138,2)</f>
        <v>17.07</v>
      </c>
      <c r="I27" s="110"/>
      <c r="J27" s="110"/>
      <c r="K27" s="111"/>
    </row>
    <row r="28" spans="1:11" ht="29.25" thickBot="1" x14ac:dyDescent="0.3">
      <c r="A28" s="49" t="s">
        <v>22</v>
      </c>
      <c r="B28" s="43" t="s">
        <v>37</v>
      </c>
      <c r="C28" s="109">
        <v>0.375</v>
      </c>
      <c r="D28" s="110"/>
      <c r="E28" s="110"/>
      <c r="F28" s="111"/>
      <c r="G28" s="51" t="s">
        <v>38</v>
      </c>
      <c r="H28" s="109">
        <f t="shared" ref="H28:H30" si="10">ROUND(C28*1.138,2)</f>
        <v>0.43</v>
      </c>
      <c r="I28" s="110"/>
      <c r="J28" s="110"/>
      <c r="K28" s="111"/>
    </row>
    <row r="29" spans="1:11" ht="29.25" thickBot="1" x14ac:dyDescent="0.3">
      <c r="A29" s="49" t="s">
        <v>39</v>
      </c>
      <c r="B29" s="43" t="s">
        <v>40</v>
      </c>
      <c r="C29" s="109">
        <v>0.45</v>
      </c>
      <c r="D29" s="110"/>
      <c r="E29" s="110"/>
      <c r="F29" s="111"/>
      <c r="G29" s="51" t="s">
        <v>38</v>
      </c>
      <c r="H29" s="109">
        <f t="shared" si="10"/>
        <v>0.51</v>
      </c>
      <c r="I29" s="110"/>
      <c r="J29" s="110"/>
      <c r="K29" s="111"/>
    </row>
    <row r="30" spans="1:11" ht="72.75" thickBot="1" x14ac:dyDescent="0.3">
      <c r="A30" s="60">
        <v>9</v>
      </c>
      <c r="B30" s="59" t="s">
        <v>234</v>
      </c>
      <c r="C30" s="109">
        <v>0.25</v>
      </c>
      <c r="D30" s="110"/>
      <c r="E30" s="110"/>
      <c r="F30" s="111"/>
      <c r="G30" s="56" t="s">
        <v>10</v>
      </c>
      <c r="H30" s="109">
        <f t="shared" si="10"/>
        <v>0.28000000000000003</v>
      </c>
      <c r="I30" s="110"/>
      <c r="J30" s="110"/>
      <c r="K30" s="111"/>
    </row>
    <row r="31" spans="1:11" ht="30" x14ac:dyDescent="0.25">
      <c r="A31" s="7" t="s">
        <v>41</v>
      </c>
    </row>
    <row r="32" spans="1:11" ht="30" customHeight="1" x14ac:dyDescent="0.25">
      <c r="A32" s="123" t="s">
        <v>245</v>
      </c>
      <c r="B32" s="112"/>
      <c r="C32" s="112"/>
      <c r="D32" s="112"/>
      <c r="E32" s="112"/>
      <c r="F32" s="112"/>
      <c r="G32" s="112"/>
      <c r="H32" s="112"/>
      <c r="I32" s="112"/>
      <c r="J32" s="112"/>
      <c r="K32" s="112"/>
    </row>
    <row r="33" spans="1:11" x14ac:dyDescent="0.25">
      <c r="A33" s="124" t="s">
        <v>42</v>
      </c>
      <c r="B33" s="124"/>
      <c r="C33" s="124"/>
      <c r="D33" s="124"/>
      <c r="E33" s="124"/>
      <c r="F33" s="124"/>
      <c r="G33" s="124"/>
      <c r="H33" s="124"/>
      <c r="I33" s="124"/>
      <c r="J33" s="124"/>
      <c r="K33" s="124"/>
    </row>
    <row r="34" spans="1:11" x14ac:dyDescent="0.25">
      <c r="A34" s="124" t="s">
        <v>43</v>
      </c>
      <c r="B34" s="124"/>
      <c r="C34" s="124"/>
      <c r="D34" s="124"/>
      <c r="E34" s="124"/>
      <c r="F34" s="124"/>
      <c r="G34" s="124"/>
      <c r="H34" s="124"/>
      <c r="I34" s="124"/>
      <c r="J34" s="124"/>
      <c r="K34" s="124"/>
    </row>
    <row r="35" spans="1:11" ht="66.75" customHeight="1" x14ac:dyDescent="0.25">
      <c r="A35" s="123" t="s">
        <v>246</v>
      </c>
      <c r="B35" s="112"/>
      <c r="C35" s="112"/>
      <c r="D35" s="112"/>
      <c r="E35" s="112"/>
      <c r="F35" s="112"/>
      <c r="G35" s="112"/>
      <c r="H35" s="112"/>
      <c r="I35" s="112"/>
      <c r="J35" s="112"/>
      <c r="K35" s="112"/>
    </row>
    <row r="36" spans="1:11" x14ac:dyDescent="0.25">
      <c r="A36" s="112" t="s">
        <v>210</v>
      </c>
      <c r="B36" s="112"/>
      <c r="C36" s="112"/>
      <c r="D36" s="112"/>
      <c r="E36" s="112"/>
      <c r="F36" s="112"/>
      <c r="G36" s="112"/>
      <c r="H36" s="112"/>
      <c r="I36" s="112"/>
      <c r="J36" s="112"/>
      <c r="K36" s="112"/>
    </row>
    <row r="38" spans="1:11" x14ac:dyDescent="0.25">
      <c r="B38" s="64" t="str">
        <f>'Anexa A (2024)'!B24</f>
        <v>Director</v>
      </c>
      <c r="C38" s="65"/>
      <c r="D38" s="66"/>
      <c r="E38" s="65"/>
      <c r="F38" s="65"/>
      <c r="G38" s="57" t="str">
        <f>'Anexa A (2024)'!C24</f>
        <v>Sef serviciu</v>
      </c>
      <c r="H38" s="57"/>
      <c r="I38" s="57"/>
      <c r="J38" s="65"/>
      <c r="K38" s="65"/>
    </row>
    <row r="39" spans="1:11" x14ac:dyDescent="0.25">
      <c r="B39" s="64" t="str">
        <f>'Anexa A (2024)'!B25</f>
        <v>Rodean Stefan</v>
      </c>
      <c r="C39" s="65"/>
      <c r="D39" s="65"/>
      <c r="E39" s="65"/>
      <c r="F39" s="65"/>
      <c r="G39" s="57" t="str">
        <f>'Anexa A (2024)'!C25</f>
        <v>Cornel Ailoaie</v>
      </c>
      <c r="H39" s="57"/>
      <c r="I39" s="57"/>
      <c r="J39" s="65"/>
      <c r="K39" s="65"/>
    </row>
    <row r="40" spans="1:11" x14ac:dyDescent="0.25">
      <c r="B40" s="57"/>
      <c r="C40" s="65"/>
      <c r="D40" s="65"/>
      <c r="E40" s="65"/>
      <c r="F40" s="65"/>
      <c r="G40" s="57"/>
      <c r="H40" s="57"/>
      <c r="I40" s="57"/>
      <c r="J40" s="65"/>
    </row>
    <row r="41" spans="1:11" x14ac:dyDescent="0.25">
      <c r="B41" s="65"/>
      <c r="C41" s="65"/>
      <c r="D41" s="65"/>
      <c r="E41" s="65"/>
      <c r="F41" s="65"/>
      <c r="G41" s="57"/>
      <c r="H41" s="57"/>
      <c r="I41" s="57"/>
      <c r="J41" s="65"/>
    </row>
  </sheetData>
  <sheetProtection algorithmName="SHA-512" hashValue="A9g39aCHgtUvUAT2fIlKsXAvSGDkV56W7tbHZT+tp0LP02wSxpDCiLoN5nBvdUTQ0/GuZ96URoDeA97LFaTT8w==" saltValue="JaoWVpOshsLSEH3fAnK8GQ==" spinCount="100000" sheet="1" objects="1" scenarios="1"/>
  <mergeCells count="37">
    <mergeCell ref="A36:K36"/>
    <mergeCell ref="C30:F30"/>
    <mergeCell ref="H30:K30"/>
    <mergeCell ref="A32:K32"/>
    <mergeCell ref="A33:K33"/>
    <mergeCell ref="A34:K34"/>
    <mergeCell ref="A35:K35"/>
    <mergeCell ref="C27:F27"/>
    <mergeCell ref="H27:K27"/>
    <mergeCell ref="C28:F28"/>
    <mergeCell ref="H28:K28"/>
    <mergeCell ref="C29:F29"/>
    <mergeCell ref="H29:K29"/>
    <mergeCell ref="C22:F22"/>
    <mergeCell ref="H22:K22"/>
    <mergeCell ref="C23:F23"/>
    <mergeCell ref="H23:K23"/>
    <mergeCell ref="A24:A26"/>
    <mergeCell ref="G24:G26"/>
    <mergeCell ref="C18:F18"/>
    <mergeCell ref="H18:K18"/>
    <mergeCell ref="C20:F20"/>
    <mergeCell ref="H20:K20"/>
    <mergeCell ref="C21:F21"/>
    <mergeCell ref="H21:K21"/>
    <mergeCell ref="C15:F15"/>
    <mergeCell ref="H15:K15"/>
    <mergeCell ref="C16:F16"/>
    <mergeCell ref="H16:K16"/>
    <mergeCell ref="C17:F17"/>
    <mergeCell ref="H17:K17"/>
    <mergeCell ref="A3:K3"/>
    <mergeCell ref="A4:A6"/>
    <mergeCell ref="B4:B6"/>
    <mergeCell ref="C4:F5"/>
    <mergeCell ref="G4:G6"/>
    <mergeCell ref="H4:K5"/>
  </mergeCells>
  <pageMargins left="0.7" right="0.7" top="0.75" bottom="0.75" header="0.3" footer="0.3"/>
  <pageSetup paperSize="9" orientation="portrait" r:id="rId1"/>
  <rowBreaks count="1" manualBreakCount="1">
    <brk id="23"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topLeftCell="A13" workbookViewId="0">
      <selection activeCell="H26" sqref="H26"/>
    </sheetView>
  </sheetViews>
  <sheetFormatPr defaultRowHeight="15" x14ac:dyDescent="0.25"/>
  <cols>
    <col min="2" max="2" width="27.42578125" customWidth="1"/>
    <col min="3" max="3" width="12.42578125" customWidth="1"/>
    <col min="4" max="4" width="12" customWidth="1"/>
    <col min="5" max="5" width="16.140625" customWidth="1"/>
  </cols>
  <sheetData>
    <row r="1" spans="1:5" ht="15.75" x14ac:dyDescent="0.25">
      <c r="B1" s="28"/>
      <c r="D1" s="96" t="s">
        <v>236</v>
      </c>
      <c r="E1" s="96"/>
    </row>
    <row r="2" spans="1:5" ht="15.75" x14ac:dyDescent="0.25">
      <c r="B2" s="28" t="s">
        <v>194</v>
      </c>
    </row>
    <row r="3" spans="1:5" ht="16.5" thickBot="1" x14ac:dyDescent="0.3">
      <c r="B3" s="29" t="s">
        <v>196</v>
      </c>
      <c r="E3" s="57" t="s">
        <v>233</v>
      </c>
    </row>
    <row r="4" spans="1:5" ht="31.5" x14ac:dyDescent="0.25">
      <c r="A4" s="1" t="s">
        <v>44</v>
      </c>
      <c r="B4" s="131" t="s">
        <v>58</v>
      </c>
      <c r="C4" s="131" t="s">
        <v>47</v>
      </c>
      <c r="D4" s="2" t="s">
        <v>59</v>
      </c>
      <c r="E4" s="2" t="s">
        <v>60</v>
      </c>
    </row>
    <row r="5" spans="1:5" ht="16.5" thickBot="1" x14ac:dyDescent="0.3">
      <c r="A5" s="6" t="s">
        <v>57</v>
      </c>
      <c r="B5" s="132"/>
      <c r="C5" s="132"/>
      <c r="D5" s="3">
        <f>'Anexa A'!C4</f>
        <v>2020</v>
      </c>
      <c r="E5" s="3">
        <f>'Anexa A'!D4</f>
        <v>2021</v>
      </c>
    </row>
    <row r="6" spans="1:5" ht="15.75" thickBot="1" x14ac:dyDescent="0.3">
      <c r="A6" s="17">
        <v>0</v>
      </c>
      <c r="B6" s="18">
        <v>1</v>
      </c>
      <c r="C6" s="18">
        <v>2</v>
      </c>
      <c r="D6" s="18">
        <v>3</v>
      </c>
      <c r="E6" s="18">
        <v>4</v>
      </c>
    </row>
    <row r="7" spans="1:5" ht="32.25" thickBot="1" x14ac:dyDescent="0.3">
      <c r="A7" s="4">
        <v>1</v>
      </c>
      <c r="B7" s="19" t="s">
        <v>61</v>
      </c>
      <c r="C7" s="5" t="s">
        <v>62</v>
      </c>
      <c r="D7" s="41">
        <f>E7</f>
        <v>89.89</v>
      </c>
      <c r="E7" s="41">
        <v>89.89</v>
      </c>
    </row>
    <row r="8" spans="1:5" ht="32.25" thickBot="1" x14ac:dyDescent="0.3">
      <c r="A8" s="4">
        <v>2</v>
      </c>
      <c r="B8" s="19" t="s">
        <v>63</v>
      </c>
      <c r="C8" s="5" t="s">
        <v>64</v>
      </c>
      <c r="D8" s="41">
        <f t="shared" ref="D8:D23" si="0">E8</f>
        <v>2.27</v>
      </c>
      <c r="E8" s="41">
        <v>2.27</v>
      </c>
    </row>
    <row r="9" spans="1:5" ht="32.25" thickBot="1" x14ac:dyDescent="0.3">
      <c r="A9" s="4">
        <v>3</v>
      </c>
      <c r="B9" s="19" t="s">
        <v>65</v>
      </c>
      <c r="C9" s="5" t="s">
        <v>62</v>
      </c>
      <c r="D9" s="41">
        <f t="shared" si="0"/>
        <v>66.319999999999993</v>
      </c>
      <c r="E9" s="41">
        <v>66.319999999999993</v>
      </c>
    </row>
    <row r="10" spans="1:5" ht="32.25" thickBot="1" x14ac:dyDescent="0.3">
      <c r="A10" s="4">
        <v>4</v>
      </c>
      <c r="B10" s="19" t="s">
        <v>66</v>
      </c>
      <c r="C10" s="5" t="s">
        <v>64</v>
      </c>
      <c r="D10" s="41">
        <f t="shared" si="0"/>
        <v>2.17</v>
      </c>
      <c r="E10" s="41">
        <v>2.17</v>
      </c>
    </row>
    <row r="11" spans="1:5" ht="32.25" thickBot="1" x14ac:dyDescent="0.3">
      <c r="A11" s="4">
        <v>5</v>
      </c>
      <c r="B11" s="19" t="s">
        <v>67</v>
      </c>
      <c r="C11" s="5" t="s">
        <v>62</v>
      </c>
      <c r="D11" s="41">
        <f t="shared" si="0"/>
        <v>58.52</v>
      </c>
      <c r="E11" s="41">
        <v>58.52</v>
      </c>
    </row>
    <row r="12" spans="1:5" ht="32.25" thickBot="1" x14ac:dyDescent="0.3">
      <c r="A12" s="4">
        <v>6</v>
      </c>
      <c r="B12" s="19" t="s">
        <v>68</v>
      </c>
      <c r="C12" s="5" t="s">
        <v>64</v>
      </c>
      <c r="D12" s="41">
        <f t="shared" si="0"/>
        <v>2.46</v>
      </c>
      <c r="E12" s="41">
        <v>2.46</v>
      </c>
    </row>
    <row r="13" spans="1:5" ht="32.25" thickBot="1" x14ac:dyDescent="0.3">
      <c r="A13" s="4">
        <v>7</v>
      </c>
      <c r="B13" s="19" t="s">
        <v>69</v>
      </c>
      <c r="C13" s="5" t="s">
        <v>62</v>
      </c>
      <c r="D13" s="41">
        <f t="shared" si="0"/>
        <v>52.97</v>
      </c>
      <c r="E13" s="41">
        <v>52.97</v>
      </c>
    </row>
    <row r="14" spans="1:5" ht="32.25" thickBot="1" x14ac:dyDescent="0.3">
      <c r="A14" s="4">
        <v>8</v>
      </c>
      <c r="B14" s="19" t="s">
        <v>70</v>
      </c>
      <c r="C14" s="5" t="s">
        <v>64</v>
      </c>
      <c r="D14" s="41">
        <f t="shared" si="0"/>
        <v>1.1499999999999999</v>
      </c>
      <c r="E14" s="41">
        <v>1.1499999999999999</v>
      </c>
    </row>
    <row r="15" spans="1:5" ht="16.5" thickBot="1" x14ac:dyDescent="0.3">
      <c r="A15" s="4">
        <v>9</v>
      </c>
      <c r="B15" s="19" t="s">
        <v>71</v>
      </c>
      <c r="C15" s="5" t="s">
        <v>62</v>
      </c>
      <c r="D15" s="41">
        <f t="shared" si="0"/>
        <v>102.9</v>
      </c>
      <c r="E15" s="41">
        <v>102.9</v>
      </c>
    </row>
    <row r="16" spans="1:5" ht="16.5" thickBot="1" x14ac:dyDescent="0.3">
      <c r="A16" s="4">
        <v>10</v>
      </c>
      <c r="B16" s="19" t="s">
        <v>72</v>
      </c>
      <c r="C16" s="5" t="s">
        <v>62</v>
      </c>
      <c r="D16" s="41">
        <f t="shared" si="0"/>
        <v>114.89</v>
      </c>
      <c r="E16" s="41">
        <v>114.89</v>
      </c>
    </row>
    <row r="17" spans="1:5" ht="32.25" thickBot="1" x14ac:dyDescent="0.3">
      <c r="A17" s="4">
        <v>11</v>
      </c>
      <c r="B17" s="19" t="s">
        <v>73</v>
      </c>
      <c r="C17" s="5" t="s">
        <v>62</v>
      </c>
      <c r="D17" s="41">
        <f t="shared" si="0"/>
        <v>200.42</v>
      </c>
      <c r="E17" s="41">
        <v>200.42</v>
      </c>
    </row>
    <row r="18" spans="1:5" ht="32.25" thickBot="1" x14ac:dyDescent="0.3">
      <c r="A18" s="4">
        <v>12</v>
      </c>
      <c r="B18" s="19" t="s">
        <v>74</v>
      </c>
      <c r="C18" s="5" t="s">
        <v>64</v>
      </c>
      <c r="D18" s="41">
        <f t="shared" si="0"/>
        <v>4.9800000000000004</v>
      </c>
      <c r="E18" s="41">
        <v>4.9800000000000004</v>
      </c>
    </row>
    <row r="19" spans="1:5" ht="32.25" thickBot="1" x14ac:dyDescent="0.3">
      <c r="A19" s="4">
        <v>13</v>
      </c>
      <c r="B19" s="19" t="s">
        <v>75</v>
      </c>
      <c r="C19" s="5" t="s">
        <v>62</v>
      </c>
      <c r="D19" s="41">
        <f t="shared" si="0"/>
        <v>300.99</v>
      </c>
      <c r="E19" s="41">
        <v>300.99</v>
      </c>
    </row>
    <row r="20" spans="1:5" ht="32.25" thickBot="1" x14ac:dyDescent="0.3">
      <c r="A20" s="4">
        <v>14</v>
      </c>
      <c r="B20" s="19" t="s">
        <v>76</v>
      </c>
      <c r="C20" s="5" t="s">
        <v>62</v>
      </c>
      <c r="D20" s="41">
        <f t="shared" si="0"/>
        <v>88.96</v>
      </c>
      <c r="E20" s="41">
        <v>88.96</v>
      </c>
    </row>
    <row r="21" spans="1:5" ht="32.25" thickBot="1" x14ac:dyDescent="0.3">
      <c r="A21" s="4">
        <v>15</v>
      </c>
      <c r="B21" s="19" t="s">
        <v>77</v>
      </c>
      <c r="C21" s="5" t="s">
        <v>64</v>
      </c>
      <c r="D21" s="41">
        <f t="shared" si="0"/>
        <v>2.31</v>
      </c>
      <c r="E21" s="41">
        <v>2.31</v>
      </c>
    </row>
    <row r="22" spans="1:5" ht="32.25" thickBot="1" x14ac:dyDescent="0.3">
      <c r="A22" s="4">
        <v>16</v>
      </c>
      <c r="B22" s="20" t="s">
        <v>78</v>
      </c>
      <c r="C22" s="5" t="s">
        <v>62</v>
      </c>
      <c r="D22" s="41">
        <f t="shared" si="0"/>
        <v>22.77</v>
      </c>
      <c r="E22" s="41">
        <v>22.77</v>
      </c>
    </row>
    <row r="23" spans="1:5" ht="16.5" thickBot="1" x14ac:dyDescent="0.3">
      <c r="A23" s="4">
        <v>17</v>
      </c>
      <c r="B23" s="20" t="s">
        <v>79</v>
      </c>
      <c r="C23" s="5" t="s">
        <v>62</v>
      </c>
      <c r="D23" s="41">
        <f t="shared" si="0"/>
        <v>40.520000000000003</v>
      </c>
      <c r="E23" s="41">
        <v>40.520000000000003</v>
      </c>
    </row>
    <row r="25" spans="1:5" ht="15.75" x14ac:dyDescent="0.25">
      <c r="B25" s="58" t="s">
        <v>207</v>
      </c>
      <c r="D25" s="133" t="str">
        <f>'Anexa A'!D23</f>
        <v>Intocmit</v>
      </c>
      <c r="E25" s="133"/>
    </row>
    <row r="26" spans="1:5" ht="30" customHeight="1" x14ac:dyDescent="0.25">
      <c r="B26" s="58" t="s">
        <v>208</v>
      </c>
      <c r="D26" s="133" t="str">
        <f>'Anexa A'!D24</f>
        <v>Cornel Ailoaie</v>
      </c>
      <c r="E26" s="133"/>
    </row>
  </sheetData>
  <mergeCells count="5">
    <mergeCell ref="B4:B5"/>
    <mergeCell ref="C4:C5"/>
    <mergeCell ref="D1:E1"/>
    <mergeCell ref="D26:E26"/>
    <mergeCell ref="D25:E2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9"/>
  <sheetViews>
    <sheetView topLeftCell="A6" workbookViewId="0">
      <selection activeCell="G22" sqref="G22"/>
    </sheetView>
  </sheetViews>
  <sheetFormatPr defaultRowHeight="15" x14ac:dyDescent="0.25"/>
  <cols>
    <col min="1" max="1" width="5" customWidth="1"/>
    <col min="2" max="2" width="27.42578125" customWidth="1"/>
    <col min="3" max="3" width="12.42578125" customWidth="1"/>
    <col min="4" max="4" width="15.140625" customWidth="1"/>
    <col min="5" max="5" width="16.140625" customWidth="1"/>
  </cols>
  <sheetData>
    <row r="1" spans="1:5" ht="15.75" x14ac:dyDescent="0.25">
      <c r="B1" s="28"/>
      <c r="D1" s="96" t="s">
        <v>284</v>
      </c>
      <c r="E1" s="96"/>
    </row>
    <row r="2" spans="1:5" ht="15.75" x14ac:dyDescent="0.25">
      <c r="B2" s="28" t="s">
        <v>194</v>
      </c>
    </row>
    <row r="3" spans="1:5" ht="16.5" thickBot="1" x14ac:dyDescent="0.3">
      <c r="B3" s="29" t="s">
        <v>196</v>
      </c>
      <c r="E3" s="57" t="s">
        <v>233</v>
      </c>
    </row>
    <row r="4" spans="1:5" ht="31.5" x14ac:dyDescent="0.25">
      <c r="A4" s="1" t="s">
        <v>44</v>
      </c>
      <c r="B4" s="131" t="s">
        <v>58</v>
      </c>
      <c r="C4" s="131" t="s">
        <v>47</v>
      </c>
      <c r="D4" s="2" t="s">
        <v>59</v>
      </c>
      <c r="E4" s="2" t="s">
        <v>60</v>
      </c>
    </row>
    <row r="5" spans="1:5" ht="32.25" thickBot="1" x14ac:dyDescent="0.3">
      <c r="A5" s="6" t="s">
        <v>57</v>
      </c>
      <c r="B5" s="132"/>
      <c r="C5" s="132"/>
      <c r="D5" s="3">
        <v>2023</v>
      </c>
      <c r="E5" s="3">
        <v>2024</v>
      </c>
    </row>
    <row r="6" spans="1:5" ht="15.75" thickBot="1" x14ac:dyDescent="0.3">
      <c r="A6" s="17">
        <v>0</v>
      </c>
      <c r="B6" s="18">
        <v>1</v>
      </c>
      <c r="C6" s="18">
        <v>2</v>
      </c>
      <c r="D6" s="18"/>
      <c r="E6" s="18">
        <v>4</v>
      </c>
    </row>
    <row r="7" spans="1:5" ht="32.25" thickBot="1" x14ac:dyDescent="0.3">
      <c r="A7" s="4">
        <v>1</v>
      </c>
      <c r="B7" s="19" t="s">
        <v>61</v>
      </c>
      <c r="C7" s="5" t="s">
        <v>62</v>
      </c>
      <c r="D7" s="41">
        <v>112.36</v>
      </c>
      <c r="E7" s="41">
        <f>ROUND(D7*1.138,2)</f>
        <v>127.87</v>
      </c>
    </row>
    <row r="8" spans="1:5" ht="32.25" thickBot="1" x14ac:dyDescent="0.3">
      <c r="A8" s="4">
        <v>2</v>
      </c>
      <c r="B8" s="19" t="s">
        <v>63</v>
      </c>
      <c r="C8" s="5" t="s">
        <v>64</v>
      </c>
      <c r="D8" s="41">
        <v>2.84</v>
      </c>
      <c r="E8" s="41">
        <f t="shared" ref="E8:E23" si="0">ROUND(D8*1.138,2)</f>
        <v>3.23</v>
      </c>
    </row>
    <row r="9" spans="1:5" ht="32.25" thickBot="1" x14ac:dyDescent="0.3">
      <c r="A9" s="4">
        <v>3</v>
      </c>
      <c r="B9" s="19" t="s">
        <v>65</v>
      </c>
      <c r="C9" s="5" t="s">
        <v>62</v>
      </c>
      <c r="D9" s="41">
        <v>82.9</v>
      </c>
      <c r="E9" s="41">
        <f t="shared" si="0"/>
        <v>94.34</v>
      </c>
    </row>
    <row r="10" spans="1:5" ht="32.25" thickBot="1" x14ac:dyDescent="0.3">
      <c r="A10" s="4">
        <v>4</v>
      </c>
      <c r="B10" s="19" t="s">
        <v>66</v>
      </c>
      <c r="C10" s="5" t="s">
        <v>64</v>
      </c>
      <c r="D10" s="41">
        <v>2.71</v>
      </c>
      <c r="E10" s="41">
        <f t="shared" si="0"/>
        <v>3.08</v>
      </c>
    </row>
    <row r="11" spans="1:5" ht="32.25" thickBot="1" x14ac:dyDescent="0.3">
      <c r="A11" s="4">
        <v>5</v>
      </c>
      <c r="B11" s="19" t="s">
        <v>67</v>
      </c>
      <c r="C11" s="5" t="s">
        <v>62</v>
      </c>
      <c r="D11" s="41">
        <v>73.150000000000006</v>
      </c>
      <c r="E11" s="41">
        <f t="shared" si="0"/>
        <v>83.24</v>
      </c>
    </row>
    <row r="12" spans="1:5" ht="32.25" thickBot="1" x14ac:dyDescent="0.3">
      <c r="A12" s="4">
        <v>6</v>
      </c>
      <c r="B12" s="19" t="s">
        <v>68</v>
      </c>
      <c r="C12" s="5" t="s">
        <v>64</v>
      </c>
      <c r="D12" s="41">
        <v>3.08</v>
      </c>
      <c r="E12" s="41">
        <f t="shared" si="0"/>
        <v>3.51</v>
      </c>
    </row>
    <row r="13" spans="1:5" ht="32.25" thickBot="1" x14ac:dyDescent="0.3">
      <c r="A13" s="4">
        <v>7</v>
      </c>
      <c r="B13" s="19" t="s">
        <v>69</v>
      </c>
      <c r="C13" s="5" t="s">
        <v>62</v>
      </c>
      <c r="D13" s="41">
        <v>66.209999999999994</v>
      </c>
      <c r="E13" s="41">
        <f t="shared" si="0"/>
        <v>75.349999999999994</v>
      </c>
    </row>
    <row r="14" spans="1:5" ht="32.25" thickBot="1" x14ac:dyDescent="0.3">
      <c r="A14" s="4">
        <v>8</v>
      </c>
      <c r="B14" s="19" t="s">
        <v>70</v>
      </c>
      <c r="C14" s="5" t="s">
        <v>64</v>
      </c>
      <c r="D14" s="41">
        <v>1.44</v>
      </c>
      <c r="E14" s="41">
        <f t="shared" si="0"/>
        <v>1.64</v>
      </c>
    </row>
    <row r="15" spans="1:5" ht="16.5" thickBot="1" x14ac:dyDescent="0.3">
      <c r="A15" s="4">
        <v>9</v>
      </c>
      <c r="B15" s="19" t="s">
        <v>71</v>
      </c>
      <c r="C15" s="5" t="s">
        <v>62</v>
      </c>
      <c r="D15" s="41">
        <v>128.63</v>
      </c>
      <c r="E15" s="41">
        <f t="shared" si="0"/>
        <v>146.38</v>
      </c>
    </row>
    <row r="16" spans="1:5" ht="16.5" thickBot="1" x14ac:dyDescent="0.3">
      <c r="A16" s="4">
        <v>10</v>
      </c>
      <c r="B16" s="19" t="s">
        <v>72</v>
      </c>
      <c r="C16" s="5" t="s">
        <v>62</v>
      </c>
      <c r="D16" s="41">
        <v>143.61000000000001</v>
      </c>
      <c r="E16" s="41">
        <f t="shared" si="0"/>
        <v>163.43</v>
      </c>
    </row>
    <row r="17" spans="1:5" ht="32.25" thickBot="1" x14ac:dyDescent="0.3">
      <c r="A17" s="4">
        <v>11</v>
      </c>
      <c r="B17" s="19" t="s">
        <v>73</v>
      </c>
      <c r="C17" s="5" t="s">
        <v>62</v>
      </c>
      <c r="D17" s="41">
        <v>250.53</v>
      </c>
      <c r="E17" s="41">
        <f t="shared" si="0"/>
        <v>285.10000000000002</v>
      </c>
    </row>
    <row r="18" spans="1:5" ht="32.25" thickBot="1" x14ac:dyDescent="0.3">
      <c r="A18" s="4">
        <v>12</v>
      </c>
      <c r="B18" s="19" t="s">
        <v>74</v>
      </c>
      <c r="C18" s="5" t="s">
        <v>64</v>
      </c>
      <c r="D18" s="41">
        <v>6.23</v>
      </c>
      <c r="E18" s="41">
        <f t="shared" si="0"/>
        <v>7.09</v>
      </c>
    </row>
    <row r="19" spans="1:5" ht="32.25" thickBot="1" x14ac:dyDescent="0.3">
      <c r="A19" s="4">
        <v>13</v>
      </c>
      <c r="B19" s="19" t="s">
        <v>75</v>
      </c>
      <c r="C19" s="5" t="s">
        <v>62</v>
      </c>
      <c r="D19" s="41">
        <v>376.24</v>
      </c>
      <c r="E19" s="41">
        <f t="shared" si="0"/>
        <v>428.16</v>
      </c>
    </row>
    <row r="20" spans="1:5" ht="32.25" thickBot="1" x14ac:dyDescent="0.3">
      <c r="A20" s="4">
        <v>14</v>
      </c>
      <c r="B20" s="19" t="s">
        <v>76</v>
      </c>
      <c r="C20" s="5" t="s">
        <v>62</v>
      </c>
      <c r="D20" s="41">
        <v>111.2</v>
      </c>
      <c r="E20" s="41">
        <f t="shared" si="0"/>
        <v>126.55</v>
      </c>
    </row>
    <row r="21" spans="1:5" ht="32.25" thickBot="1" x14ac:dyDescent="0.3">
      <c r="A21" s="4">
        <v>15</v>
      </c>
      <c r="B21" s="19" t="s">
        <v>77</v>
      </c>
      <c r="C21" s="5" t="s">
        <v>64</v>
      </c>
      <c r="D21" s="41">
        <v>2.89</v>
      </c>
      <c r="E21" s="41">
        <f t="shared" si="0"/>
        <v>3.29</v>
      </c>
    </row>
    <row r="22" spans="1:5" ht="32.25" thickBot="1" x14ac:dyDescent="0.3">
      <c r="A22" s="4">
        <v>16</v>
      </c>
      <c r="B22" s="20" t="s">
        <v>78</v>
      </c>
      <c r="C22" s="5" t="s">
        <v>62</v>
      </c>
      <c r="D22" s="41">
        <v>28.46</v>
      </c>
      <c r="E22" s="41">
        <f t="shared" si="0"/>
        <v>32.39</v>
      </c>
    </row>
    <row r="23" spans="1:5" ht="16.5" thickBot="1" x14ac:dyDescent="0.3">
      <c r="A23" s="4">
        <v>17</v>
      </c>
      <c r="B23" s="20" t="s">
        <v>79</v>
      </c>
      <c r="C23" s="5" t="s">
        <v>62</v>
      </c>
      <c r="D23" s="41">
        <v>50.65</v>
      </c>
      <c r="E23" s="41">
        <f t="shared" si="0"/>
        <v>57.64</v>
      </c>
    </row>
    <row r="25" spans="1:5" x14ac:dyDescent="0.25">
      <c r="B25" s="64"/>
      <c r="D25" s="134"/>
      <c r="E25" s="134"/>
    </row>
    <row r="26" spans="1:5" x14ac:dyDescent="0.25">
      <c r="B26" s="64" t="str">
        <f>'Anexa A (2024)'!B24</f>
        <v>Director</v>
      </c>
      <c r="C26" s="65"/>
      <c r="D26" s="81" t="str">
        <f>'Anexa A (2024)'!C24</f>
        <v>Sef serviciu</v>
      </c>
      <c r="E26" s="57"/>
    </row>
    <row r="27" spans="1:5" ht="30" x14ac:dyDescent="0.25">
      <c r="B27" s="64" t="str">
        <f>'Anexa A (2024)'!B25</f>
        <v>Rodean Stefan</v>
      </c>
      <c r="C27" s="65"/>
      <c r="D27" s="81" t="str">
        <f>'Anexa A (2024)'!C25</f>
        <v>Cornel Ailoaie</v>
      </c>
      <c r="E27" s="82"/>
    </row>
    <row r="28" spans="1:5" x14ac:dyDescent="0.25">
      <c r="B28" s="57"/>
      <c r="C28" s="65"/>
      <c r="D28" s="57"/>
      <c r="E28" s="57"/>
    </row>
    <row r="29" spans="1:5" x14ac:dyDescent="0.25">
      <c r="D29" s="57"/>
      <c r="E29" s="57"/>
    </row>
  </sheetData>
  <sheetProtection algorithmName="SHA-512" hashValue="ph/77+4p6dQLLauyFOrFcDwF0zD1x4lNC1rgezU+BJKBNWIK/bsIrcHfvGec89CQlGmEsvGCKZwMpvHcRn70FA==" saltValue="BG9vOM4lGWbTbRd47ib6rA==" spinCount="100000" sheet="1" objects="1" scenarios="1"/>
  <mergeCells count="4">
    <mergeCell ref="D1:E1"/>
    <mergeCell ref="B4:B5"/>
    <mergeCell ref="C4:C5"/>
    <mergeCell ref="D25:E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workbookViewId="0">
      <selection activeCell="K15" sqref="K15"/>
    </sheetView>
  </sheetViews>
  <sheetFormatPr defaultColWidth="8.85546875" defaultRowHeight="14.25" x14ac:dyDescent="0.2"/>
  <cols>
    <col min="1" max="1" width="4.42578125" style="73" customWidth="1"/>
    <col min="2" max="2" width="24.7109375" style="73" customWidth="1"/>
    <col min="3" max="3" width="16.42578125" style="73" customWidth="1"/>
    <col min="4" max="4" width="13.7109375" style="73" customWidth="1"/>
    <col min="5" max="5" width="14" style="73" customWidth="1"/>
    <col min="6" max="16384" width="8.85546875" style="73"/>
  </cols>
  <sheetData>
    <row r="1" spans="1:8" ht="15.75" x14ac:dyDescent="0.2">
      <c r="A1" s="74"/>
      <c r="D1" s="74" t="s">
        <v>278</v>
      </c>
      <c r="H1" s="74"/>
    </row>
    <row r="4" spans="1:8" ht="15.75" x14ac:dyDescent="0.2">
      <c r="C4" s="74" t="s">
        <v>249</v>
      </c>
      <c r="E4" s="74"/>
    </row>
    <row r="5" spans="1:8" ht="15.75" x14ac:dyDescent="0.2">
      <c r="C5" s="74" t="s">
        <v>250</v>
      </c>
      <c r="E5" s="74"/>
    </row>
    <row r="7" spans="1:8" ht="15" thickBot="1" x14ac:dyDescent="0.25"/>
    <row r="8" spans="1:8" ht="16.5" thickBot="1" x14ac:dyDescent="0.25">
      <c r="A8" s="135" t="s">
        <v>251</v>
      </c>
      <c r="B8" s="135" t="s">
        <v>252</v>
      </c>
      <c r="C8" s="135" t="s">
        <v>253</v>
      </c>
      <c r="D8" s="75" t="s">
        <v>235</v>
      </c>
      <c r="E8" s="75" t="s">
        <v>235</v>
      </c>
    </row>
    <row r="9" spans="1:8" ht="16.5" thickBot="1" x14ac:dyDescent="0.25">
      <c r="A9" s="136"/>
      <c r="B9" s="136"/>
      <c r="C9" s="136"/>
      <c r="D9" s="76">
        <v>2023</v>
      </c>
      <c r="E9" s="76">
        <v>2024</v>
      </c>
    </row>
    <row r="10" spans="1:8" ht="30" customHeight="1" thickBot="1" x14ac:dyDescent="0.25">
      <c r="A10" s="77">
        <v>1</v>
      </c>
      <c r="B10" s="78" t="s">
        <v>254</v>
      </c>
      <c r="C10" s="78" t="s">
        <v>255</v>
      </c>
      <c r="D10" s="79">
        <v>5</v>
      </c>
      <c r="E10" s="79">
        <v>5</v>
      </c>
    </row>
    <row r="11" spans="1:8" ht="30.75" thickBot="1" x14ac:dyDescent="0.25">
      <c r="A11" s="77">
        <v>2</v>
      </c>
      <c r="B11" s="78" t="s">
        <v>256</v>
      </c>
      <c r="C11" s="78" t="s">
        <v>257</v>
      </c>
      <c r="D11" s="79">
        <v>10</v>
      </c>
      <c r="E11" s="79">
        <v>10</v>
      </c>
    </row>
    <row r="12" spans="1:8" ht="15.75" thickBot="1" x14ac:dyDescent="0.25">
      <c r="A12" s="77">
        <v>3</v>
      </c>
      <c r="B12" s="78" t="s">
        <v>258</v>
      </c>
      <c r="C12" s="78" t="s">
        <v>255</v>
      </c>
      <c r="D12" s="79">
        <v>5</v>
      </c>
      <c r="E12" s="79">
        <v>5</v>
      </c>
    </row>
    <row r="13" spans="1:8" ht="15.75" thickBot="1" x14ac:dyDescent="0.25">
      <c r="A13" s="77">
        <v>4</v>
      </c>
      <c r="B13" s="78" t="s">
        <v>259</v>
      </c>
      <c r="C13" s="78" t="s">
        <v>257</v>
      </c>
      <c r="D13" s="79">
        <v>5</v>
      </c>
      <c r="E13" s="79">
        <v>5</v>
      </c>
    </row>
    <row r="14" spans="1:8" ht="15.75" thickBot="1" x14ac:dyDescent="0.25">
      <c r="A14" s="77">
        <v>5</v>
      </c>
      <c r="B14" s="78" t="s">
        <v>260</v>
      </c>
      <c r="C14" s="78" t="s">
        <v>257</v>
      </c>
      <c r="D14" s="79">
        <v>5</v>
      </c>
      <c r="E14" s="79">
        <v>5</v>
      </c>
    </row>
    <row r="15" spans="1:8" ht="15.75" thickBot="1" x14ac:dyDescent="0.25">
      <c r="A15" s="77">
        <v>6</v>
      </c>
      <c r="B15" s="78" t="s">
        <v>261</v>
      </c>
      <c r="C15" s="78" t="s">
        <v>257</v>
      </c>
      <c r="D15" s="79">
        <v>5</v>
      </c>
      <c r="E15" s="79">
        <v>5</v>
      </c>
    </row>
    <row r="16" spans="1:8" ht="15.75" thickBot="1" x14ac:dyDescent="0.25">
      <c r="A16" s="77">
        <v>7</v>
      </c>
      <c r="B16" s="78" t="s">
        <v>262</v>
      </c>
      <c r="C16" s="78" t="s">
        <v>257</v>
      </c>
      <c r="D16" s="79">
        <v>5</v>
      </c>
      <c r="E16" s="79">
        <v>5</v>
      </c>
    </row>
    <row r="17" spans="1:5" ht="19.899999999999999" customHeight="1" thickBot="1" x14ac:dyDescent="0.25">
      <c r="A17" s="77">
        <v>8</v>
      </c>
      <c r="B17" s="78" t="s">
        <v>263</v>
      </c>
      <c r="C17" s="78" t="s">
        <v>255</v>
      </c>
      <c r="D17" s="79">
        <v>5</v>
      </c>
      <c r="E17" s="79">
        <v>5</v>
      </c>
    </row>
    <row r="18" spans="1:5" ht="15.75" thickBot="1" x14ac:dyDescent="0.25">
      <c r="A18" s="77">
        <v>9</v>
      </c>
      <c r="B18" s="78" t="s">
        <v>264</v>
      </c>
      <c r="C18" s="78" t="s">
        <v>255</v>
      </c>
      <c r="D18" s="79">
        <v>20</v>
      </c>
      <c r="E18" s="79">
        <v>20</v>
      </c>
    </row>
    <row r="19" spans="1:5" ht="15.75" thickBot="1" x14ac:dyDescent="0.25">
      <c r="A19" s="77">
        <v>10</v>
      </c>
      <c r="B19" s="78" t="s">
        <v>265</v>
      </c>
      <c r="C19" s="78" t="s">
        <v>257</v>
      </c>
      <c r="D19" s="79">
        <v>5</v>
      </c>
      <c r="E19" s="79">
        <v>5</v>
      </c>
    </row>
    <row r="20" spans="1:5" ht="15.75" thickBot="1" x14ac:dyDescent="0.25">
      <c r="A20" s="77">
        <v>11</v>
      </c>
      <c r="B20" s="78" t="s">
        <v>266</v>
      </c>
      <c r="C20" s="78" t="s">
        <v>242</v>
      </c>
      <c r="D20" s="79">
        <v>5</v>
      </c>
      <c r="E20" s="79">
        <v>5</v>
      </c>
    </row>
    <row r="21" spans="1:5" ht="15.75" thickBot="1" x14ac:dyDescent="0.25">
      <c r="A21" s="77">
        <v>12</v>
      </c>
      <c r="B21" s="78" t="s">
        <v>267</v>
      </c>
      <c r="C21" s="78" t="s">
        <v>257</v>
      </c>
      <c r="D21" s="79">
        <v>5</v>
      </c>
      <c r="E21" s="79">
        <v>5</v>
      </c>
    </row>
    <row r="22" spans="1:5" ht="15.75" thickBot="1" x14ac:dyDescent="0.25">
      <c r="A22" s="77">
        <v>13</v>
      </c>
      <c r="B22" s="78" t="s">
        <v>268</v>
      </c>
      <c r="C22" s="78" t="s">
        <v>255</v>
      </c>
      <c r="D22" s="79">
        <v>5</v>
      </c>
      <c r="E22" s="79">
        <v>5</v>
      </c>
    </row>
    <row r="23" spans="1:5" ht="15.75" thickBot="1" x14ac:dyDescent="0.25">
      <c r="A23" s="77">
        <v>14</v>
      </c>
      <c r="B23" s="78" t="s">
        <v>269</v>
      </c>
      <c r="C23" s="78" t="s">
        <v>255</v>
      </c>
      <c r="D23" s="79">
        <v>5</v>
      </c>
      <c r="E23" s="79">
        <v>5</v>
      </c>
    </row>
    <row r="24" spans="1:5" ht="15.75" thickBot="1" x14ac:dyDescent="0.25">
      <c r="A24" s="77">
        <v>15</v>
      </c>
      <c r="B24" s="78" t="s">
        <v>270</v>
      </c>
      <c r="C24" s="78" t="s">
        <v>257</v>
      </c>
      <c r="D24" s="79">
        <v>5</v>
      </c>
      <c r="E24" s="79">
        <v>5</v>
      </c>
    </row>
    <row r="25" spans="1:5" ht="15.75" thickBot="1" x14ac:dyDescent="0.25">
      <c r="A25" s="77">
        <v>16</v>
      </c>
      <c r="B25" s="78" t="s">
        <v>271</v>
      </c>
      <c r="C25" s="78" t="s">
        <v>255</v>
      </c>
      <c r="D25" s="79">
        <v>5</v>
      </c>
      <c r="E25" s="79">
        <v>5</v>
      </c>
    </row>
    <row r="26" spans="1:5" ht="15.75" thickBot="1" x14ac:dyDescent="0.25">
      <c r="A26" s="77">
        <v>17</v>
      </c>
      <c r="B26" s="78" t="s">
        <v>272</v>
      </c>
      <c r="C26" s="78" t="s">
        <v>255</v>
      </c>
      <c r="D26" s="79">
        <v>5</v>
      </c>
      <c r="E26" s="79">
        <v>5</v>
      </c>
    </row>
    <row r="27" spans="1:5" ht="15.75" thickBot="1" x14ac:dyDescent="0.25">
      <c r="A27" s="77">
        <v>18</v>
      </c>
      <c r="B27" s="78" t="s">
        <v>273</v>
      </c>
      <c r="C27" s="78" t="s">
        <v>255</v>
      </c>
      <c r="D27" s="79">
        <v>40</v>
      </c>
      <c r="E27" s="79">
        <v>40</v>
      </c>
    </row>
    <row r="28" spans="1:5" ht="15.75" thickBot="1" x14ac:dyDescent="0.25">
      <c r="A28" s="77">
        <v>19</v>
      </c>
      <c r="B28" s="78" t="s">
        <v>274</v>
      </c>
      <c r="C28" s="78" t="s">
        <v>255</v>
      </c>
      <c r="D28" s="79">
        <v>5</v>
      </c>
      <c r="E28" s="79">
        <v>5</v>
      </c>
    </row>
    <row r="29" spans="1:5" ht="15.75" thickBot="1" x14ac:dyDescent="0.25">
      <c r="A29" s="77">
        <v>20</v>
      </c>
      <c r="B29" s="78" t="s">
        <v>275</v>
      </c>
      <c r="C29" s="78" t="s">
        <v>255</v>
      </c>
      <c r="D29" s="79">
        <v>7</v>
      </c>
      <c r="E29" s="79">
        <v>7</v>
      </c>
    </row>
    <row r="30" spans="1:5" ht="15.75" thickBot="1" x14ac:dyDescent="0.25">
      <c r="A30" s="77">
        <v>21</v>
      </c>
      <c r="B30" s="78" t="s">
        <v>276</v>
      </c>
      <c r="C30" s="78" t="s">
        <v>255</v>
      </c>
      <c r="D30" s="79">
        <v>10</v>
      </c>
      <c r="E30" s="79">
        <v>10</v>
      </c>
    </row>
    <row r="31" spans="1:5" ht="15.75" thickBot="1" x14ac:dyDescent="0.25">
      <c r="A31" s="77">
        <v>22</v>
      </c>
      <c r="B31" s="78" t="s">
        <v>277</v>
      </c>
      <c r="C31" s="78" t="s">
        <v>255</v>
      </c>
      <c r="D31" s="79">
        <v>5</v>
      </c>
      <c r="E31" s="79">
        <v>5</v>
      </c>
    </row>
    <row r="33" spans="2:5" ht="15" x14ac:dyDescent="0.25">
      <c r="B33" s="57" t="str">
        <f>'Anexa A (2024)'!B24</f>
        <v>Director</v>
      </c>
      <c r="C33" s="57"/>
      <c r="D33" s="57" t="str">
        <f>'Anexa A (2024)'!C24</f>
        <v>Sef serviciu</v>
      </c>
      <c r="E33" s="57"/>
    </row>
    <row r="34" spans="2:5" ht="15" x14ac:dyDescent="0.25">
      <c r="B34" s="57" t="str">
        <f>'Anexa A (2024)'!B25</f>
        <v>Rodean Stefan</v>
      </c>
      <c r="C34" s="57"/>
      <c r="D34" s="57" t="str">
        <f>'Anexa A (2024)'!C25</f>
        <v>Cornel Ailoaie</v>
      </c>
      <c r="E34" s="57"/>
    </row>
    <row r="35" spans="2:5" ht="15" x14ac:dyDescent="0.25">
      <c r="B35" s="57"/>
      <c r="C35" s="57"/>
      <c r="D35" s="57"/>
      <c r="E35" s="57"/>
    </row>
    <row r="36" spans="2:5" ht="15" x14ac:dyDescent="0.25">
      <c r="B36" s="57"/>
      <c r="C36" s="57"/>
      <c r="D36" s="57"/>
      <c r="E36" s="57"/>
    </row>
  </sheetData>
  <sheetProtection algorithmName="SHA-512" hashValue="qcybKmsUQEMtuhkht65qmwVQ2mCN8uDP/WEZJQYhv/nzv0Rpnsb4dZlAepDimF4LvXZ9r7d0jU8tIm4iip1nog==" saltValue="LPdkFeRy9NGH758W7ldBSg==" spinCount="100000" sheet="1" objects="1" scenarios="1"/>
  <mergeCells count="3">
    <mergeCell ref="A8:A9"/>
    <mergeCell ref="B8:B9"/>
    <mergeCell ref="C8:C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1"/>
  <sheetViews>
    <sheetView topLeftCell="A94" workbookViewId="0">
      <selection activeCell="J111" sqref="J111"/>
    </sheetView>
  </sheetViews>
  <sheetFormatPr defaultRowHeight="15" x14ac:dyDescent="0.25"/>
  <cols>
    <col min="1" max="1" width="6.7109375" customWidth="1"/>
    <col min="2" max="2" width="33" customWidth="1"/>
    <col min="3" max="3" width="13.140625" customWidth="1"/>
    <col min="4" max="4" width="12.28515625" customWidth="1"/>
    <col min="5" max="5" width="14.5703125" customWidth="1"/>
  </cols>
  <sheetData>
    <row r="1" spans="1:10" ht="15.75" x14ac:dyDescent="0.25">
      <c r="B1" s="28"/>
      <c r="D1" s="96" t="s">
        <v>237</v>
      </c>
      <c r="E1" s="96"/>
      <c r="F1" s="96"/>
    </row>
    <row r="2" spans="1:10" ht="15.75" x14ac:dyDescent="0.25">
      <c r="B2" s="28" t="s">
        <v>201</v>
      </c>
      <c r="J2" s="9"/>
    </row>
    <row r="3" spans="1:10" ht="15.75" x14ac:dyDescent="0.25">
      <c r="B3" s="29" t="s">
        <v>202</v>
      </c>
      <c r="J3" s="39"/>
    </row>
    <row r="4" spans="1:10" ht="15.75" thickBot="1" x14ac:dyDescent="0.3"/>
    <row r="5" spans="1:10" ht="15" customHeight="1" x14ac:dyDescent="0.25">
      <c r="A5" s="137" t="s">
        <v>200</v>
      </c>
      <c r="B5" s="139" t="s">
        <v>80</v>
      </c>
      <c r="C5" s="139" t="s">
        <v>81</v>
      </c>
      <c r="D5" s="32" t="s">
        <v>235</v>
      </c>
      <c r="E5" s="61" t="s">
        <v>215</v>
      </c>
    </row>
    <row r="6" spans="1:10" ht="15.75" thickBot="1" x14ac:dyDescent="0.3">
      <c r="A6" s="138"/>
      <c r="B6" s="140"/>
      <c r="C6" s="140"/>
      <c r="D6" s="40">
        <f>'Anexa A'!C4</f>
        <v>2020</v>
      </c>
      <c r="E6" s="62">
        <f>'Anexa A'!D4</f>
        <v>2021</v>
      </c>
    </row>
    <row r="7" spans="1:10" x14ac:dyDescent="0.25">
      <c r="A7" s="33">
        <v>1</v>
      </c>
      <c r="B7" s="34" t="s">
        <v>82</v>
      </c>
      <c r="C7" s="35" t="s">
        <v>197</v>
      </c>
      <c r="D7" s="34">
        <f>E7</f>
        <v>1.7</v>
      </c>
      <c r="E7" s="36">
        <v>1.7</v>
      </c>
    </row>
    <row r="8" spans="1:10" x14ac:dyDescent="0.25">
      <c r="A8" s="37">
        <v>2</v>
      </c>
      <c r="B8" s="30" t="s">
        <v>83</v>
      </c>
      <c r="C8" s="31" t="s">
        <v>197</v>
      </c>
      <c r="D8" s="30">
        <f>E8</f>
        <v>1.7</v>
      </c>
      <c r="E8" s="38">
        <v>1.7</v>
      </c>
    </row>
    <row r="9" spans="1:10" ht="30" x14ac:dyDescent="0.25">
      <c r="A9" s="37">
        <v>3</v>
      </c>
      <c r="B9" s="30" t="s">
        <v>84</v>
      </c>
      <c r="C9" s="31" t="s">
        <v>197</v>
      </c>
      <c r="D9" s="30">
        <f t="shared" ref="D9:D72" si="0">E9</f>
        <v>1.7</v>
      </c>
      <c r="E9" s="38">
        <f>E8</f>
        <v>1.7</v>
      </c>
    </row>
    <row r="10" spans="1:10" ht="30" x14ac:dyDescent="0.25">
      <c r="A10" s="37">
        <v>4</v>
      </c>
      <c r="B10" s="30" t="s">
        <v>85</v>
      </c>
      <c r="C10" s="31" t="s">
        <v>197</v>
      </c>
      <c r="D10" s="30">
        <f t="shared" si="0"/>
        <v>1.7</v>
      </c>
      <c r="E10" s="38">
        <f t="shared" ref="E10:E15" si="1">E9</f>
        <v>1.7</v>
      </c>
    </row>
    <row r="11" spans="1:10" x14ac:dyDescent="0.25">
      <c r="A11" s="37">
        <v>5</v>
      </c>
      <c r="B11" s="30" t="s">
        <v>86</v>
      </c>
      <c r="C11" s="31" t="s">
        <v>197</v>
      </c>
      <c r="D11" s="30">
        <f t="shared" si="0"/>
        <v>1.7</v>
      </c>
      <c r="E11" s="38">
        <f t="shared" si="1"/>
        <v>1.7</v>
      </c>
    </row>
    <row r="12" spans="1:10" x14ac:dyDescent="0.25">
      <c r="A12" s="37">
        <v>6</v>
      </c>
      <c r="B12" s="30" t="s">
        <v>87</v>
      </c>
      <c r="C12" s="31" t="s">
        <v>197</v>
      </c>
      <c r="D12" s="30">
        <f t="shared" si="0"/>
        <v>1.7</v>
      </c>
      <c r="E12" s="38">
        <f t="shared" si="1"/>
        <v>1.7</v>
      </c>
    </row>
    <row r="13" spans="1:10" x14ac:dyDescent="0.25">
      <c r="A13" s="37">
        <v>7</v>
      </c>
      <c r="B13" s="30" t="s">
        <v>88</v>
      </c>
      <c r="C13" s="31" t="s">
        <v>197</v>
      </c>
      <c r="D13" s="30">
        <f t="shared" si="0"/>
        <v>1.7</v>
      </c>
      <c r="E13" s="38">
        <f t="shared" si="1"/>
        <v>1.7</v>
      </c>
    </row>
    <row r="14" spans="1:10" x14ac:dyDescent="0.25">
      <c r="A14" s="37">
        <v>8</v>
      </c>
      <c r="B14" s="30" t="s">
        <v>89</v>
      </c>
      <c r="C14" s="31" t="s">
        <v>197</v>
      </c>
      <c r="D14" s="30">
        <f t="shared" si="0"/>
        <v>1.7</v>
      </c>
      <c r="E14" s="38">
        <f t="shared" si="1"/>
        <v>1.7</v>
      </c>
    </row>
    <row r="15" spans="1:10" ht="30" x14ac:dyDescent="0.25">
      <c r="A15" s="37">
        <v>9</v>
      </c>
      <c r="B15" s="30" t="s">
        <v>90</v>
      </c>
      <c r="C15" s="31" t="s">
        <v>197</v>
      </c>
      <c r="D15" s="30">
        <f t="shared" si="0"/>
        <v>1.7</v>
      </c>
      <c r="E15" s="38">
        <f t="shared" si="1"/>
        <v>1.7</v>
      </c>
    </row>
    <row r="16" spans="1:10" x14ac:dyDescent="0.25">
      <c r="A16" s="37">
        <v>10</v>
      </c>
      <c r="B16" s="30" t="s">
        <v>91</v>
      </c>
      <c r="C16" s="31" t="s">
        <v>197</v>
      </c>
      <c r="D16" s="30">
        <f t="shared" si="0"/>
        <v>4.25</v>
      </c>
      <c r="E16" s="38">
        <v>4.25</v>
      </c>
    </row>
    <row r="17" spans="1:5" x14ac:dyDescent="0.25">
      <c r="A17" s="37">
        <v>11</v>
      </c>
      <c r="B17" s="30" t="s">
        <v>92</v>
      </c>
      <c r="C17" s="31" t="s">
        <v>197</v>
      </c>
      <c r="D17" s="30">
        <f t="shared" si="0"/>
        <v>1.7</v>
      </c>
      <c r="E17" s="38">
        <f>E15</f>
        <v>1.7</v>
      </c>
    </row>
    <row r="18" spans="1:5" x14ac:dyDescent="0.25">
      <c r="A18" s="37">
        <v>12</v>
      </c>
      <c r="B18" s="30" t="s">
        <v>93</v>
      </c>
      <c r="C18" s="31" t="s">
        <v>197</v>
      </c>
      <c r="D18" s="30">
        <f t="shared" si="0"/>
        <v>1.7</v>
      </c>
      <c r="E18" s="38">
        <f>E17</f>
        <v>1.7</v>
      </c>
    </row>
    <row r="19" spans="1:5" x14ac:dyDescent="0.25">
      <c r="A19" s="37">
        <v>13</v>
      </c>
      <c r="B19" s="30" t="s">
        <v>94</v>
      </c>
      <c r="C19" s="31" t="s">
        <v>197</v>
      </c>
      <c r="D19" s="30">
        <f t="shared" si="0"/>
        <v>1.7</v>
      </c>
      <c r="E19" s="38">
        <f t="shared" ref="E19:E25" si="2">E18</f>
        <v>1.7</v>
      </c>
    </row>
    <row r="20" spans="1:5" x14ac:dyDescent="0.25">
      <c r="A20" s="37">
        <v>14</v>
      </c>
      <c r="B20" s="30" t="s">
        <v>95</v>
      </c>
      <c r="C20" s="31" t="s">
        <v>197</v>
      </c>
      <c r="D20" s="30">
        <f t="shared" si="0"/>
        <v>1.7</v>
      </c>
      <c r="E20" s="38">
        <f t="shared" si="2"/>
        <v>1.7</v>
      </c>
    </row>
    <row r="21" spans="1:5" x14ac:dyDescent="0.25">
      <c r="A21" s="37">
        <v>15</v>
      </c>
      <c r="B21" s="30" t="s">
        <v>96</v>
      </c>
      <c r="C21" s="31" t="s">
        <v>197</v>
      </c>
      <c r="D21" s="30">
        <f t="shared" si="0"/>
        <v>1.7</v>
      </c>
      <c r="E21" s="38">
        <f t="shared" si="2"/>
        <v>1.7</v>
      </c>
    </row>
    <row r="22" spans="1:5" x14ac:dyDescent="0.25">
      <c r="A22" s="37">
        <v>16</v>
      </c>
      <c r="B22" s="30" t="s">
        <v>97</v>
      </c>
      <c r="C22" s="31" t="s">
        <v>197</v>
      </c>
      <c r="D22" s="30">
        <f t="shared" si="0"/>
        <v>1.7</v>
      </c>
      <c r="E22" s="38">
        <f t="shared" si="2"/>
        <v>1.7</v>
      </c>
    </row>
    <row r="23" spans="1:5" x14ac:dyDescent="0.25">
      <c r="A23" s="37">
        <v>17</v>
      </c>
      <c r="B23" s="30" t="s">
        <v>98</v>
      </c>
      <c r="C23" s="31" t="s">
        <v>197</v>
      </c>
      <c r="D23" s="30">
        <f t="shared" si="0"/>
        <v>1.7</v>
      </c>
      <c r="E23" s="38">
        <f t="shared" si="2"/>
        <v>1.7</v>
      </c>
    </row>
    <row r="24" spans="1:5" x14ac:dyDescent="0.25">
      <c r="A24" s="37">
        <v>18</v>
      </c>
      <c r="B24" s="30" t="s">
        <v>99</v>
      </c>
      <c r="C24" s="31" t="s">
        <v>197</v>
      </c>
      <c r="D24" s="30">
        <f t="shared" si="0"/>
        <v>1.7</v>
      </c>
      <c r="E24" s="38">
        <f t="shared" si="2"/>
        <v>1.7</v>
      </c>
    </row>
    <row r="25" spans="1:5" x14ac:dyDescent="0.25">
      <c r="A25" s="37">
        <v>19</v>
      </c>
      <c r="B25" s="30" t="s">
        <v>100</v>
      </c>
      <c r="C25" s="31" t="s">
        <v>197</v>
      </c>
      <c r="D25" s="30">
        <f t="shared" si="0"/>
        <v>1.7</v>
      </c>
      <c r="E25" s="38">
        <f t="shared" si="2"/>
        <v>1.7</v>
      </c>
    </row>
    <row r="26" spans="1:5" x14ac:dyDescent="0.25">
      <c r="A26" s="37">
        <v>20</v>
      </c>
      <c r="B26" s="30" t="s">
        <v>101</v>
      </c>
      <c r="C26" s="31" t="s">
        <v>197</v>
      </c>
      <c r="D26" s="30">
        <f t="shared" si="0"/>
        <v>2.5499999999999998</v>
      </c>
      <c r="E26" s="38">
        <v>2.5499999999999998</v>
      </c>
    </row>
    <row r="27" spans="1:5" x14ac:dyDescent="0.25">
      <c r="A27" s="37">
        <v>21</v>
      </c>
      <c r="B27" s="30" t="s">
        <v>102</v>
      </c>
      <c r="C27" s="31" t="s">
        <v>197</v>
      </c>
      <c r="D27" s="30">
        <f t="shared" si="0"/>
        <v>1.7</v>
      </c>
      <c r="E27" s="38">
        <v>1.7</v>
      </c>
    </row>
    <row r="28" spans="1:5" x14ac:dyDescent="0.25">
      <c r="A28" s="37">
        <v>22</v>
      </c>
      <c r="B28" s="30" t="s">
        <v>103</v>
      </c>
      <c r="C28" s="31" t="s">
        <v>197</v>
      </c>
      <c r="D28" s="30">
        <f t="shared" si="0"/>
        <v>4.25</v>
      </c>
      <c r="E28" s="38">
        <v>4.25</v>
      </c>
    </row>
    <row r="29" spans="1:5" x14ac:dyDescent="0.25">
      <c r="A29" s="37">
        <v>23</v>
      </c>
      <c r="B29" s="30" t="s">
        <v>104</v>
      </c>
      <c r="C29" s="31" t="s">
        <v>197</v>
      </c>
      <c r="D29" s="30">
        <f t="shared" si="0"/>
        <v>1.7</v>
      </c>
      <c r="E29" s="38">
        <v>1.7</v>
      </c>
    </row>
    <row r="30" spans="1:5" x14ac:dyDescent="0.25">
      <c r="A30" s="37">
        <v>24</v>
      </c>
      <c r="B30" s="30" t="s">
        <v>105</v>
      </c>
      <c r="C30" s="31" t="s">
        <v>197</v>
      </c>
      <c r="D30" s="30">
        <f t="shared" si="0"/>
        <v>1.7</v>
      </c>
      <c r="E30" s="38">
        <f>E29</f>
        <v>1.7</v>
      </c>
    </row>
    <row r="31" spans="1:5" x14ac:dyDescent="0.25">
      <c r="A31" s="37">
        <v>25</v>
      </c>
      <c r="B31" s="30" t="s">
        <v>106</v>
      </c>
      <c r="C31" s="31" t="s">
        <v>197</v>
      </c>
      <c r="D31" s="30">
        <f t="shared" si="0"/>
        <v>1.7</v>
      </c>
      <c r="E31" s="38">
        <f t="shared" ref="E31:E36" si="3">E30</f>
        <v>1.7</v>
      </c>
    </row>
    <row r="32" spans="1:5" x14ac:dyDescent="0.25">
      <c r="A32" s="37">
        <v>26</v>
      </c>
      <c r="B32" s="30" t="s">
        <v>107</v>
      </c>
      <c r="C32" s="31" t="s">
        <v>197</v>
      </c>
      <c r="D32" s="30">
        <f t="shared" si="0"/>
        <v>1.7</v>
      </c>
      <c r="E32" s="38">
        <f t="shared" si="3"/>
        <v>1.7</v>
      </c>
    </row>
    <row r="33" spans="1:5" x14ac:dyDescent="0.25">
      <c r="A33" s="37">
        <v>27</v>
      </c>
      <c r="B33" s="30" t="s">
        <v>108</v>
      </c>
      <c r="C33" s="31" t="s">
        <v>197</v>
      </c>
      <c r="D33" s="30">
        <f t="shared" si="0"/>
        <v>1.7</v>
      </c>
      <c r="E33" s="38">
        <f t="shared" si="3"/>
        <v>1.7</v>
      </c>
    </row>
    <row r="34" spans="1:5" x14ac:dyDescent="0.25">
      <c r="A34" s="37">
        <v>28</v>
      </c>
      <c r="B34" s="30" t="s">
        <v>109</v>
      </c>
      <c r="C34" s="31" t="s">
        <v>197</v>
      </c>
      <c r="D34" s="30">
        <f t="shared" si="0"/>
        <v>1.7</v>
      </c>
      <c r="E34" s="38">
        <f t="shared" si="3"/>
        <v>1.7</v>
      </c>
    </row>
    <row r="35" spans="1:5" x14ac:dyDescent="0.25">
      <c r="A35" s="37">
        <v>29</v>
      </c>
      <c r="B35" s="30" t="s">
        <v>110</v>
      </c>
      <c r="C35" s="31" t="s">
        <v>197</v>
      </c>
      <c r="D35" s="30">
        <f t="shared" si="0"/>
        <v>1.7</v>
      </c>
      <c r="E35" s="38">
        <f t="shared" si="3"/>
        <v>1.7</v>
      </c>
    </row>
    <row r="36" spans="1:5" x14ac:dyDescent="0.25">
      <c r="A36" s="37">
        <v>30</v>
      </c>
      <c r="B36" s="30" t="s">
        <v>111</v>
      </c>
      <c r="C36" s="31" t="s">
        <v>197</v>
      </c>
      <c r="D36" s="30">
        <f t="shared" si="0"/>
        <v>1.7</v>
      </c>
      <c r="E36" s="38">
        <f t="shared" si="3"/>
        <v>1.7</v>
      </c>
    </row>
    <row r="37" spans="1:5" x14ac:dyDescent="0.25">
      <c r="A37" s="37">
        <v>31</v>
      </c>
      <c r="B37" s="30" t="s">
        <v>112</v>
      </c>
      <c r="C37" s="31" t="s">
        <v>197</v>
      </c>
      <c r="D37" s="30">
        <f t="shared" si="0"/>
        <v>1.28</v>
      </c>
      <c r="E37" s="38">
        <v>1.28</v>
      </c>
    </row>
    <row r="38" spans="1:5" ht="30" x14ac:dyDescent="0.25">
      <c r="A38" s="37">
        <v>32</v>
      </c>
      <c r="B38" s="30" t="s">
        <v>113</v>
      </c>
      <c r="C38" s="31" t="s">
        <v>197</v>
      </c>
      <c r="D38" s="30">
        <f t="shared" si="0"/>
        <v>1.7</v>
      </c>
      <c r="E38" s="38">
        <v>1.7</v>
      </c>
    </row>
    <row r="39" spans="1:5" x14ac:dyDescent="0.25">
      <c r="A39" s="37">
        <v>33</v>
      </c>
      <c r="B39" s="30" t="s">
        <v>114</v>
      </c>
      <c r="C39" s="31" t="s">
        <v>197</v>
      </c>
      <c r="D39" s="30">
        <f t="shared" si="0"/>
        <v>1.7</v>
      </c>
      <c r="E39" s="38">
        <v>1.7</v>
      </c>
    </row>
    <row r="40" spans="1:5" x14ac:dyDescent="0.25">
      <c r="A40" s="37">
        <v>34</v>
      </c>
      <c r="B40" s="30" t="s">
        <v>115</v>
      </c>
      <c r="C40" s="31" t="s">
        <v>197</v>
      </c>
      <c r="D40" s="30">
        <f t="shared" si="0"/>
        <v>1.7</v>
      </c>
      <c r="E40" s="38">
        <v>1.7</v>
      </c>
    </row>
    <row r="41" spans="1:5" x14ac:dyDescent="0.25">
      <c r="A41" s="37">
        <v>35</v>
      </c>
      <c r="B41" s="30" t="s">
        <v>116</v>
      </c>
      <c r="C41" s="31" t="s">
        <v>203</v>
      </c>
      <c r="D41" s="30">
        <f t="shared" si="0"/>
        <v>0.85</v>
      </c>
      <c r="E41" s="38">
        <v>0.85</v>
      </c>
    </row>
    <row r="42" spans="1:5" x14ac:dyDescent="0.25">
      <c r="A42" s="37">
        <v>36</v>
      </c>
      <c r="B42" s="30" t="s">
        <v>117</v>
      </c>
      <c r="C42" s="31" t="s">
        <v>197</v>
      </c>
      <c r="D42" s="30">
        <f t="shared" si="0"/>
        <v>1.7</v>
      </c>
      <c r="E42" s="38">
        <v>1.7</v>
      </c>
    </row>
    <row r="43" spans="1:5" x14ac:dyDescent="0.25">
      <c r="A43" s="37">
        <v>37</v>
      </c>
      <c r="B43" s="30" t="s">
        <v>118</v>
      </c>
      <c r="C43" s="31" t="s">
        <v>197</v>
      </c>
      <c r="D43" s="30">
        <f t="shared" si="0"/>
        <v>1.7</v>
      </c>
      <c r="E43" s="38">
        <v>1.7</v>
      </c>
    </row>
    <row r="44" spans="1:5" x14ac:dyDescent="0.25">
      <c r="A44" s="37">
        <v>38</v>
      </c>
      <c r="B44" s="30" t="s">
        <v>119</v>
      </c>
      <c r="C44" s="31" t="s">
        <v>197</v>
      </c>
      <c r="D44" s="30">
        <f t="shared" si="0"/>
        <v>1.7</v>
      </c>
      <c r="E44" s="38">
        <v>1.7</v>
      </c>
    </row>
    <row r="45" spans="1:5" ht="27" customHeight="1" x14ac:dyDescent="0.25">
      <c r="A45" s="37">
        <v>39</v>
      </c>
      <c r="B45" s="31" t="s">
        <v>120</v>
      </c>
      <c r="C45" s="31" t="s">
        <v>197</v>
      </c>
      <c r="D45" s="30">
        <f t="shared" si="0"/>
        <v>1.7</v>
      </c>
      <c r="E45" s="38">
        <v>1.7</v>
      </c>
    </row>
    <row r="46" spans="1:5" x14ac:dyDescent="0.25">
      <c r="A46" s="37">
        <v>40</v>
      </c>
      <c r="B46" s="30" t="s">
        <v>121</v>
      </c>
      <c r="C46" s="31" t="s">
        <v>197</v>
      </c>
      <c r="D46" s="30">
        <f t="shared" si="0"/>
        <v>1.7</v>
      </c>
      <c r="E46" s="38">
        <v>1.7</v>
      </c>
    </row>
    <row r="47" spans="1:5" x14ac:dyDescent="0.25">
      <c r="A47" s="37">
        <v>41</v>
      </c>
      <c r="B47" s="31" t="s">
        <v>198</v>
      </c>
      <c r="C47" s="31" t="s">
        <v>197</v>
      </c>
      <c r="D47" s="30">
        <f t="shared" si="0"/>
        <v>1.7</v>
      </c>
      <c r="E47" s="38">
        <f>E46</f>
        <v>1.7</v>
      </c>
    </row>
    <row r="48" spans="1:5" ht="30" x14ac:dyDescent="0.25">
      <c r="A48" s="37">
        <v>42</v>
      </c>
      <c r="B48" s="30" t="s">
        <v>122</v>
      </c>
      <c r="C48" s="31" t="s">
        <v>197</v>
      </c>
      <c r="D48" s="30">
        <f t="shared" si="0"/>
        <v>1.7</v>
      </c>
      <c r="E48" s="38">
        <f t="shared" ref="E48:E69" si="4">E47</f>
        <v>1.7</v>
      </c>
    </row>
    <row r="49" spans="1:5" x14ac:dyDescent="0.25">
      <c r="A49" s="37">
        <v>43</v>
      </c>
      <c r="B49" s="30" t="s">
        <v>123</v>
      </c>
      <c r="C49" s="31" t="s">
        <v>197</v>
      </c>
      <c r="D49" s="30">
        <f t="shared" si="0"/>
        <v>1.7</v>
      </c>
      <c r="E49" s="38">
        <f t="shared" si="4"/>
        <v>1.7</v>
      </c>
    </row>
    <row r="50" spans="1:5" x14ac:dyDescent="0.25">
      <c r="A50" s="37">
        <v>44</v>
      </c>
      <c r="B50" s="30" t="s">
        <v>124</v>
      </c>
      <c r="C50" s="31" t="s">
        <v>197</v>
      </c>
      <c r="D50" s="30">
        <f t="shared" si="0"/>
        <v>1.7</v>
      </c>
      <c r="E50" s="38">
        <f t="shared" si="4"/>
        <v>1.7</v>
      </c>
    </row>
    <row r="51" spans="1:5" x14ac:dyDescent="0.25">
      <c r="A51" s="37">
        <v>45</v>
      </c>
      <c r="B51" s="30" t="s">
        <v>125</v>
      </c>
      <c r="C51" s="31" t="s">
        <v>197</v>
      </c>
      <c r="D51" s="30">
        <f t="shared" si="0"/>
        <v>1.7</v>
      </c>
      <c r="E51" s="38">
        <f t="shared" si="4"/>
        <v>1.7</v>
      </c>
    </row>
    <row r="52" spans="1:5" x14ac:dyDescent="0.25">
      <c r="A52" s="37">
        <v>46</v>
      </c>
      <c r="B52" s="30" t="s">
        <v>126</v>
      </c>
      <c r="C52" s="31" t="s">
        <v>197</v>
      </c>
      <c r="D52" s="30">
        <f t="shared" si="0"/>
        <v>1.7</v>
      </c>
      <c r="E52" s="38">
        <f t="shared" si="4"/>
        <v>1.7</v>
      </c>
    </row>
    <row r="53" spans="1:5" x14ac:dyDescent="0.25">
      <c r="A53" s="37">
        <v>47</v>
      </c>
      <c r="B53" s="30" t="s">
        <v>127</v>
      </c>
      <c r="C53" s="31" t="s">
        <v>197</v>
      </c>
      <c r="D53" s="30">
        <f t="shared" si="0"/>
        <v>1.7</v>
      </c>
      <c r="E53" s="38">
        <f t="shared" si="4"/>
        <v>1.7</v>
      </c>
    </row>
    <row r="54" spans="1:5" x14ac:dyDescent="0.25">
      <c r="A54" s="37">
        <v>48</v>
      </c>
      <c r="B54" s="30" t="s">
        <v>128</v>
      </c>
      <c r="C54" s="31" t="s">
        <v>197</v>
      </c>
      <c r="D54" s="30">
        <f t="shared" si="0"/>
        <v>1.7</v>
      </c>
      <c r="E54" s="38">
        <f t="shared" si="4"/>
        <v>1.7</v>
      </c>
    </row>
    <row r="55" spans="1:5" x14ac:dyDescent="0.25">
      <c r="A55" s="37">
        <v>49</v>
      </c>
      <c r="B55" s="30" t="s">
        <v>129</v>
      </c>
      <c r="C55" s="31" t="s">
        <v>197</v>
      </c>
      <c r="D55" s="30">
        <f t="shared" si="0"/>
        <v>1.7</v>
      </c>
      <c r="E55" s="38">
        <f t="shared" si="4"/>
        <v>1.7</v>
      </c>
    </row>
    <row r="56" spans="1:5" x14ac:dyDescent="0.25">
      <c r="A56" s="37">
        <v>50</v>
      </c>
      <c r="B56" s="30" t="s">
        <v>130</v>
      </c>
      <c r="C56" s="31" t="s">
        <v>197</v>
      </c>
      <c r="D56" s="30">
        <f t="shared" si="0"/>
        <v>1.7</v>
      </c>
      <c r="E56" s="38">
        <f t="shared" si="4"/>
        <v>1.7</v>
      </c>
    </row>
    <row r="57" spans="1:5" x14ac:dyDescent="0.25">
      <c r="A57" s="37">
        <v>51</v>
      </c>
      <c r="B57" s="30" t="s">
        <v>131</v>
      </c>
      <c r="C57" s="31" t="s">
        <v>197</v>
      </c>
      <c r="D57" s="30">
        <f t="shared" si="0"/>
        <v>1.7</v>
      </c>
      <c r="E57" s="38">
        <f t="shared" si="4"/>
        <v>1.7</v>
      </c>
    </row>
    <row r="58" spans="1:5" x14ac:dyDescent="0.25">
      <c r="A58" s="37">
        <v>52</v>
      </c>
      <c r="B58" s="30" t="s">
        <v>132</v>
      </c>
      <c r="C58" s="31" t="s">
        <v>197</v>
      </c>
      <c r="D58" s="30">
        <f t="shared" si="0"/>
        <v>1.7</v>
      </c>
      <c r="E58" s="38">
        <f t="shared" si="4"/>
        <v>1.7</v>
      </c>
    </row>
    <row r="59" spans="1:5" x14ac:dyDescent="0.25">
      <c r="A59" s="37">
        <v>53</v>
      </c>
      <c r="B59" s="30" t="s">
        <v>133</v>
      </c>
      <c r="C59" s="31" t="s">
        <v>197</v>
      </c>
      <c r="D59" s="30">
        <f t="shared" si="0"/>
        <v>1.7</v>
      </c>
      <c r="E59" s="38">
        <f t="shared" si="4"/>
        <v>1.7</v>
      </c>
    </row>
    <row r="60" spans="1:5" x14ac:dyDescent="0.25">
      <c r="A60" s="37">
        <v>54</v>
      </c>
      <c r="B60" s="30" t="s">
        <v>134</v>
      </c>
      <c r="C60" s="31" t="s">
        <v>197</v>
      </c>
      <c r="D60" s="30">
        <f t="shared" si="0"/>
        <v>1.7</v>
      </c>
      <c r="E60" s="38">
        <f t="shared" si="4"/>
        <v>1.7</v>
      </c>
    </row>
    <row r="61" spans="1:5" x14ac:dyDescent="0.25">
      <c r="A61" s="37">
        <v>55</v>
      </c>
      <c r="B61" s="30" t="s">
        <v>135</v>
      </c>
      <c r="C61" s="31" t="s">
        <v>197</v>
      </c>
      <c r="D61" s="30">
        <f t="shared" si="0"/>
        <v>1.7</v>
      </c>
      <c r="E61" s="38">
        <f t="shared" si="4"/>
        <v>1.7</v>
      </c>
    </row>
    <row r="62" spans="1:5" x14ac:dyDescent="0.25">
      <c r="A62" s="37">
        <v>56</v>
      </c>
      <c r="B62" s="30" t="s">
        <v>136</v>
      </c>
      <c r="C62" s="31" t="s">
        <v>197</v>
      </c>
      <c r="D62" s="30">
        <f t="shared" si="0"/>
        <v>1.7</v>
      </c>
      <c r="E62" s="38">
        <f t="shared" si="4"/>
        <v>1.7</v>
      </c>
    </row>
    <row r="63" spans="1:5" x14ac:dyDescent="0.25">
      <c r="A63" s="37">
        <v>57</v>
      </c>
      <c r="B63" s="30" t="s">
        <v>137</v>
      </c>
      <c r="C63" s="31" t="s">
        <v>197</v>
      </c>
      <c r="D63" s="30">
        <f t="shared" si="0"/>
        <v>1.7</v>
      </c>
      <c r="E63" s="38">
        <f t="shared" si="4"/>
        <v>1.7</v>
      </c>
    </row>
    <row r="64" spans="1:5" x14ac:dyDescent="0.25">
      <c r="A64" s="37">
        <v>58</v>
      </c>
      <c r="B64" s="30" t="s">
        <v>138</v>
      </c>
      <c r="C64" s="31" t="s">
        <v>197</v>
      </c>
      <c r="D64" s="30">
        <f t="shared" si="0"/>
        <v>1.7</v>
      </c>
      <c r="E64" s="38">
        <f t="shared" si="4"/>
        <v>1.7</v>
      </c>
    </row>
    <row r="65" spans="1:5" x14ac:dyDescent="0.25">
      <c r="A65" s="37">
        <v>59</v>
      </c>
      <c r="B65" s="30" t="s">
        <v>139</v>
      </c>
      <c r="C65" s="31" t="s">
        <v>197</v>
      </c>
      <c r="D65" s="30">
        <f t="shared" si="0"/>
        <v>1.7</v>
      </c>
      <c r="E65" s="38">
        <f t="shared" si="4"/>
        <v>1.7</v>
      </c>
    </row>
    <row r="66" spans="1:5" x14ac:dyDescent="0.25">
      <c r="A66" s="37">
        <v>60</v>
      </c>
      <c r="B66" s="30" t="s">
        <v>140</v>
      </c>
      <c r="C66" s="31" t="s">
        <v>197</v>
      </c>
      <c r="D66" s="30">
        <f t="shared" si="0"/>
        <v>1.7</v>
      </c>
      <c r="E66" s="38">
        <f t="shared" si="4"/>
        <v>1.7</v>
      </c>
    </row>
    <row r="67" spans="1:5" x14ac:dyDescent="0.25">
      <c r="A67" s="37">
        <v>61</v>
      </c>
      <c r="B67" s="30" t="s">
        <v>141</v>
      </c>
      <c r="C67" s="31" t="s">
        <v>197</v>
      </c>
      <c r="D67" s="30">
        <f t="shared" si="0"/>
        <v>1.7</v>
      </c>
      <c r="E67" s="38">
        <f t="shared" si="4"/>
        <v>1.7</v>
      </c>
    </row>
    <row r="68" spans="1:5" x14ac:dyDescent="0.25">
      <c r="A68" s="37">
        <v>62</v>
      </c>
      <c r="B68" s="30" t="s">
        <v>142</v>
      </c>
      <c r="C68" s="31" t="s">
        <v>197</v>
      </c>
      <c r="D68" s="30">
        <f t="shared" si="0"/>
        <v>1.7</v>
      </c>
      <c r="E68" s="38">
        <f t="shared" si="4"/>
        <v>1.7</v>
      </c>
    </row>
    <row r="69" spans="1:5" x14ac:dyDescent="0.25">
      <c r="A69" s="37">
        <v>63</v>
      </c>
      <c r="B69" s="30" t="s">
        <v>143</v>
      </c>
      <c r="C69" s="31" t="s">
        <v>197</v>
      </c>
      <c r="D69" s="30">
        <f t="shared" si="0"/>
        <v>1.7</v>
      </c>
      <c r="E69" s="38">
        <f t="shared" si="4"/>
        <v>1.7</v>
      </c>
    </row>
    <row r="70" spans="1:5" x14ac:dyDescent="0.25">
      <c r="A70" s="37">
        <v>64</v>
      </c>
      <c r="B70" s="30" t="s">
        <v>144</v>
      </c>
      <c r="C70" s="31" t="s">
        <v>203</v>
      </c>
      <c r="D70" s="30">
        <f t="shared" si="0"/>
        <v>4.25</v>
      </c>
      <c r="E70" s="38">
        <v>4.25</v>
      </c>
    </row>
    <row r="71" spans="1:5" x14ac:dyDescent="0.25">
      <c r="A71" s="37">
        <v>65</v>
      </c>
      <c r="B71" s="30" t="s">
        <v>145</v>
      </c>
      <c r="C71" s="31" t="s">
        <v>197</v>
      </c>
      <c r="D71" s="30">
        <f t="shared" si="0"/>
        <v>1.7</v>
      </c>
      <c r="E71" s="38">
        <f>E69</f>
        <v>1.7</v>
      </c>
    </row>
    <row r="72" spans="1:5" ht="30" x14ac:dyDescent="0.25">
      <c r="A72" s="37">
        <v>66</v>
      </c>
      <c r="B72" s="30" t="s">
        <v>146</v>
      </c>
      <c r="C72" s="31" t="s">
        <v>197</v>
      </c>
      <c r="D72" s="30">
        <f t="shared" si="0"/>
        <v>1.7</v>
      </c>
      <c r="E72" s="38">
        <f>E71</f>
        <v>1.7</v>
      </c>
    </row>
    <row r="73" spans="1:5" x14ac:dyDescent="0.25">
      <c r="A73" s="37">
        <v>67</v>
      </c>
      <c r="B73" s="30" t="s">
        <v>147</v>
      </c>
      <c r="C73" s="31" t="s">
        <v>197</v>
      </c>
      <c r="D73" s="30">
        <f t="shared" ref="D73:D118" si="5">E73</f>
        <v>1.7</v>
      </c>
      <c r="E73" s="38">
        <f t="shared" ref="E73:E107" si="6">E72</f>
        <v>1.7</v>
      </c>
    </row>
    <row r="74" spans="1:5" x14ac:dyDescent="0.25">
      <c r="A74" s="37">
        <v>68</v>
      </c>
      <c r="B74" s="30" t="s">
        <v>148</v>
      </c>
      <c r="C74" s="31" t="s">
        <v>197</v>
      </c>
      <c r="D74" s="30">
        <f t="shared" si="5"/>
        <v>1.7</v>
      </c>
      <c r="E74" s="38">
        <f t="shared" si="6"/>
        <v>1.7</v>
      </c>
    </row>
    <row r="75" spans="1:5" x14ac:dyDescent="0.25">
      <c r="A75" s="37">
        <v>69</v>
      </c>
      <c r="B75" s="30" t="s">
        <v>149</v>
      </c>
      <c r="C75" s="31" t="s">
        <v>197</v>
      </c>
      <c r="D75" s="30">
        <f t="shared" si="5"/>
        <v>1.7</v>
      </c>
      <c r="E75" s="38">
        <f t="shared" si="6"/>
        <v>1.7</v>
      </c>
    </row>
    <row r="76" spans="1:5" x14ac:dyDescent="0.25">
      <c r="A76" s="37">
        <v>70</v>
      </c>
      <c r="B76" s="30" t="s">
        <v>150</v>
      </c>
      <c r="C76" s="31" t="s">
        <v>197</v>
      </c>
      <c r="D76" s="30">
        <f t="shared" si="5"/>
        <v>1.7</v>
      </c>
      <c r="E76" s="38">
        <f t="shared" si="6"/>
        <v>1.7</v>
      </c>
    </row>
    <row r="77" spans="1:5" ht="30" x14ac:dyDescent="0.25">
      <c r="A77" s="37">
        <v>71</v>
      </c>
      <c r="B77" s="30" t="s">
        <v>151</v>
      </c>
      <c r="C77" s="31" t="s">
        <v>197</v>
      </c>
      <c r="D77" s="30">
        <f t="shared" si="5"/>
        <v>1.7</v>
      </c>
      <c r="E77" s="38">
        <f t="shared" si="6"/>
        <v>1.7</v>
      </c>
    </row>
    <row r="78" spans="1:5" x14ac:dyDescent="0.25">
      <c r="A78" s="37">
        <v>72</v>
      </c>
      <c r="B78" s="30" t="s">
        <v>152</v>
      </c>
      <c r="C78" s="31" t="s">
        <v>204</v>
      </c>
      <c r="D78" s="30">
        <f t="shared" si="5"/>
        <v>1.7</v>
      </c>
      <c r="E78" s="38">
        <f t="shared" si="6"/>
        <v>1.7</v>
      </c>
    </row>
    <row r="79" spans="1:5" x14ac:dyDescent="0.25">
      <c r="A79" s="37">
        <v>73</v>
      </c>
      <c r="B79" s="30" t="s">
        <v>153</v>
      </c>
      <c r="C79" s="31" t="s">
        <v>197</v>
      </c>
      <c r="D79" s="30">
        <f t="shared" si="5"/>
        <v>1.7</v>
      </c>
      <c r="E79" s="38">
        <f t="shared" si="6"/>
        <v>1.7</v>
      </c>
    </row>
    <row r="80" spans="1:5" ht="30" x14ac:dyDescent="0.25">
      <c r="A80" s="37">
        <v>74</v>
      </c>
      <c r="B80" s="30" t="s">
        <v>154</v>
      </c>
      <c r="C80" s="31" t="s">
        <v>197</v>
      </c>
      <c r="D80" s="30">
        <f t="shared" si="5"/>
        <v>1.7</v>
      </c>
      <c r="E80" s="38">
        <f t="shared" si="6"/>
        <v>1.7</v>
      </c>
    </row>
    <row r="81" spans="1:5" x14ac:dyDescent="0.25">
      <c r="A81" s="37">
        <v>75</v>
      </c>
      <c r="B81" s="30" t="s">
        <v>155</v>
      </c>
      <c r="C81" s="31" t="s">
        <v>197</v>
      </c>
      <c r="D81" s="30">
        <f t="shared" si="5"/>
        <v>1.7</v>
      </c>
      <c r="E81" s="38">
        <f t="shared" si="6"/>
        <v>1.7</v>
      </c>
    </row>
    <row r="82" spans="1:5" x14ac:dyDescent="0.25">
      <c r="A82" s="37">
        <v>76</v>
      </c>
      <c r="B82" s="30" t="s">
        <v>156</v>
      </c>
      <c r="C82" s="31" t="s">
        <v>197</v>
      </c>
      <c r="D82" s="30">
        <f t="shared" si="5"/>
        <v>1.7</v>
      </c>
      <c r="E82" s="38">
        <f t="shared" si="6"/>
        <v>1.7</v>
      </c>
    </row>
    <row r="83" spans="1:5" x14ac:dyDescent="0.25">
      <c r="A83" s="37">
        <v>77</v>
      </c>
      <c r="B83" s="30" t="s">
        <v>157</v>
      </c>
      <c r="C83" s="31" t="s">
        <v>197</v>
      </c>
      <c r="D83" s="30">
        <f t="shared" si="5"/>
        <v>1.7</v>
      </c>
      <c r="E83" s="38">
        <f t="shared" si="6"/>
        <v>1.7</v>
      </c>
    </row>
    <row r="84" spans="1:5" x14ac:dyDescent="0.25">
      <c r="A84" s="37">
        <v>78</v>
      </c>
      <c r="B84" s="30" t="s">
        <v>158</v>
      </c>
      <c r="C84" s="31" t="s">
        <v>197</v>
      </c>
      <c r="D84" s="30">
        <f t="shared" si="5"/>
        <v>1.7</v>
      </c>
      <c r="E84" s="38">
        <f t="shared" si="6"/>
        <v>1.7</v>
      </c>
    </row>
    <row r="85" spans="1:5" x14ac:dyDescent="0.25">
      <c r="A85" s="37">
        <v>79</v>
      </c>
      <c r="B85" s="30" t="s">
        <v>159</v>
      </c>
      <c r="C85" s="31" t="s">
        <v>197</v>
      </c>
      <c r="D85" s="30">
        <f t="shared" si="5"/>
        <v>1.7</v>
      </c>
      <c r="E85" s="38">
        <f t="shared" si="6"/>
        <v>1.7</v>
      </c>
    </row>
    <row r="86" spans="1:5" ht="30" x14ac:dyDescent="0.25">
      <c r="A86" s="37">
        <v>80</v>
      </c>
      <c r="B86" s="30" t="s">
        <v>160</v>
      </c>
      <c r="C86" s="31" t="s">
        <v>197</v>
      </c>
      <c r="D86" s="30">
        <f t="shared" si="5"/>
        <v>1.7</v>
      </c>
      <c r="E86" s="38">
        <f t="shared" si="6"/>
        <v>1.7</v>
      </c>
    </row>
    <row r="87" spans="1:5" ht="30" x14ac:dyDescent="0.25">
      <c r="A87" s="37">
        <v>81</v>
      </c>
      <c r="B87" s="30" t="s">
        <v>161</v>
      </c>
      <c r="C87" s="31" t="s">
        <v>197</v>
      </c>
      <c r="D87" s="30">
        <f t="shared" si="5"/>
        <v>1.7</v>
      </c>
      <c r="E87" s="38">
        <f t="shared" si="6"/>
        <v>1.7</v>
      </c>
    </row>
    <row r="88" spans="1:5" x14ac:dyDescent="0.25">
      <c r="A88" s="37">
        <v>82</v>
      </c>
      <c r="B88" s="30" t="s">
        <v>162</v>
      </c>
      <c r="C88" s="31" t="s">
        <v>197</v>
      </c>
      <c r="D88" s="30">
        <f t="shared" si="5"/>
        <v>1.7</v>
      </c>
      <c r="E88" s="38">
        <f t="shared" si="6"/>
        <v>1.7</v>
      </c>
    </row>
    <row r="89" spans="1:5" x14ac:dyDescent="0.25">
      <c r="A89" s="37">
        <v>83</v>
      </c>
      <c r="B89" s="30" t="s">
        <v>163</v>
      </c>
      <c r="C89" s="31" t="s">
        <v>197</v>
      </c>
      <c r="D89" s="30">
        <f t="shared" si="5"/>
        <v>1.7</v>
      </c>
      <c r="E89" s="38">
        <f t="shared" si="6"/>
        <v>1.7</v>
      </c>
    </row>
    <row r="90" spans="1:5" x14ac:dyDescent="0.25">
      <c r="A90" s="37">
        <v>84</v>
      </c>
      <c r="B90" s="30" t="s">
        <v>164</v>
      </c>
      <c r="C90" s="31" t="s">
        <v>197</v>
      </c>
      <c r="D90" s="30">
        <f t="shared" si="5"/>
        <v>1.7</v>
      </c>
      <c r="E90" s="38">
        <f t="shared" si="6"/>
        <v>1.7</v>
      </c>
    </row>
    <row r="91" spans="1:5" ht="30" x14ac:dyDescent="0.25">
      <c r="A91" s="37">
        <v>85</v>
      </c>
      <c r="B91" s="30" t="s">
        <v>165</v>
      </c>
      <c r="C91" s="31" t="s">
        <v>197</v>
      </c>
      <c r="D91" s="30">
        <f t="shared" si="5"/>
        <v>1.7</v>
      </c>
      <c r="E91" s="38">
        <f t="shared" si="6"/>
        <v>1.7</v>
      </c>
    </row>
    <row r="92" spans="1:5" x14ac:dyDescent="0.25">
      <c r="A92" s="37">
        <v>86</v>
      </c>
      <c r="B92" s="30" t="s">
        <v>166</v>
      </c>
      <c r="C92" s="31" t="s">
        <v>197</v>
      </c>
      <c r="D92" s="30">
        <f t="shared" si="5"/>
        <v>1.7</v>
      </c>
      <c r="E92" s="38">
        <f t="shared" si="6"/>
        <v>1.7</v>
      </c>
    </row>
    <row r="93" spans="1:5" x14ac:dyDescent="0.25">
      <c r="A93" s="37">
        <v>87</v>
      </c>
      <c r="B93" s="30" t="s">
        <v>167</v>
      </c>
      <c r="C93" s="31" t="s">
        <v>197</v>
      </c>
      <c r="D93" s="30">
        <f t="shared" si="5"/>
        <v>1.7</v>
      </c>
      <c r="E93" s="38">
        <f t="shared" si="6"/>
        <v>1.7</v>
      </c>
    </row>
    <row r="94" spans="1:5" x14ac:dyDescent="0.25">
      <c r="A94" s="37">
        <v>88</v>
      </c>
      <c r="B94" s="30" t="s">
        <v>168</v>
      </c>
      <c r="C94" s="31" t="s">
        <v>197</v>
      </c>
      <c r="D94" s="30">
        <f t="shared" si="5"/>
        <v>1.7</v>
      </c>
      <c r="E94" s="38">
        <f t="shared" si="6"/>
        <v>1.7</v>
      </c>
    </row>
    <row r="95" spans="1:5" x14ac:dyDescent="0.25">
      <c r="A95" s="37">
        <v>89</v>
      </c>
      <c r="B95" s="30" t="s">
        <v>169</v>
      </c>
      <c r="C95" s="31" t="s">
        <v>197</v>
      </c>
      <c r="D95" s="30">
        <f t="shared" si="5"/>
        <v>1.7</v>
      </c>
      <c r="E95" s="38">
        <f t="shared" si="6"/>
        <v>1.7</v>
      </c>
    </row>
    <row r="96" spans="1:5" x14ac:dyDescent="0.25">
      <c r="A96" s="37">
        <v>90</v>
      </c>
      <c r="B96" s="30" t="s">
        <v>170</v>
      </c>
      <c r="C96" s="31" t="s">
        <v>197</v>
      </c>
      <c r="D96" s="30">
        <f t="shared" si="5"/>
        <v>1.7</v>
      </c>
      <c r="E96" s="38">
        <f t="shared" si="6"/>
        <v>1.7</v>
      </c>
    </row>
    <row r="97" spans="1:5" x14ac:dyDescent="0.25">
      <c r="A97" s="37">
        <v>91</v>
      </c>
      <c r="B97" s="30" t="s">
        <v>171</v>
      </c>
      <c r="C97" s="31" t="s">
        <v>197</v>
      </c>
      <c r="D97" s="30">
        <f t="shared" si="5"/>
        <v>1.7</v>
      </c>
      <c r="E97" s="38">
        <f t="shared" si="6"/>
        <v>1.7</v>
      </c>
    </row>
    <row r="98" spans="1:5" x14ac:dyDescent="0.25">
      <c r="A98" s="37">
        <v>92</v>
      </c>
      <c r="B98" s="30" t="s">
        <v>172</v>
      </c>
      <c r="C98" s="31" t="s">
        <v>197</v>
      </c>
      <c r="D98" s="30">
        <f t="shared" si="5"/>
        <v>1.7</v>
      </c>
      <c r="E98" s="38">
        <f t="shared" si="6"/>
        <v>1.7</v>
      </c>
    </row>
    <row r="99" spans="1:5" x14ac:dyDescent="0.25">
      <c r="A99" s="37">
        <v>93</v>
      </c>
      <c r="B99" s="30" t="s">
        <v>173</v>
      </c>
      <c r="C99" s="31" t="s">
        <v>197</v>
      </c>
      <c r="D99" s="30">
        <f t="shared" si="5"/>
        <v>1.7</v>
      </c>
      <c r="E99" s="38">
        <f t="shared" si="6"/>
        <v>1.7</v>
      </c>
    </row>
    <row r="100" spans="1:5" x14ac:dyDescent="0.25">
      <c r="A100" s="37">
        <v>94</v>
      </c>
      <c r="B100" s="30" t="s">
        <v>174</v>
      </c>
      <c r="C100" s="31" t="s">
        <v>197</v>
      </c>
      <c r="D100" s="30">
        <f t="shared" si="5"/>
        <v>1.7</v>
      </c>
      <c r="E100" s="38">
        <f t="shared" si="6"/>
        <v>1.7</v>
      </c>
    </row>
    <row r="101" spans="1:5" x14ac:dyDescent="0.25">
      <c r="A101" s="37">
        <v>95</v>
      </c>
      <c r="B101" s="30" t="s">
        <v>175</v>
      </c>
      <c r="C101" s="31" t="s">
        <v>197</v>
      </c>
      <c r="D101" s="30">
        <f t="shared" si="5"/>
        <v>1.7</v>
      </c>
      <c r="E101" s="38">
        <f t="shared" si="6"/>
        <v>1.7</v>
      </c>
    </row>
    <row r="102" spans="1:5" x14ac:dyDescent="0.25">
      <c r="A102" s="37">
        <v>96</v>
      </c>
      <c r="B102" s="30" t="s">
        <v>176</v>
      </c>
      <c r="C102" s="31" t="s">
        <v>197</v>
      </c>
      <c r="D102" s="30">
        <f t="shared" si="5"/>
        <v>1.7</v>
      </c>
      <c r="E102" s="38">
        <f t="shared" si="6"/>
        <v>1.7</v>
      </c>
    </row>
    <row r="103" spans="1:5" x14ac:dyDescent="0.25">
      <c r="A103" s="37">
        <v>97</v>
      </c>
      <c r="B103" s="30" t="s">
        <v>177</v>
      </c>
      <c r="C103" s="31" t="s">
        <v>197</v>
      </c>
      <c r="D103" s="30">
        <f t="shared" si="5"/>
        <v>1.7</v>
      </c>
      <c r="E103" s="38">
        <f t="shared" si="6"/>
        <v>1.7</v>
      </c>
    </row>
    <row r="104" spans="1:5" x14ac:dyDescent="0.25">
      <c r="A104" s="37">
        <v>98</v>
      </c>
      <c r="B104" s="30" t="s">
        <v>178</v>
      </c>
      <c r="C104" s="31" t="s">
        <v>197</v>
      </c>
      <c r="D104" s="30">
        <f t="shared" si="5"/>
        <v>1.7</v>
      </c>
      <c r="E104" s="38">
        <f t="shared" si="6"/>
        <v>1.7</v>
      </c>
    </row>
    <row r="105" spans="1:5" x14ac:dyDescent="0.25">
      <c r="A105" s="37">
        <v>99</v>
      </c>
      <c r="B105" s="30" t="s">
        <v>179</v>
      </c>
      <c r="C105" s="31" t="s">
        <v>197</v>
      </c>
      <c r="D105" s="30">
        <f t="shared" si="5"/>
        <v>1.7</v>
      </c>
      <c r="E105" s="38">
        <f t="shared" si="6"/>
        <v>1.7</v>
      </c>
    </row>
    <row r="106" spans="1:5" ht="30" x14ac:dyDescent="0.25">
      <c r="A106" s="37">
        <v>100</v>
      </c>
      <c r="B106" s="30" t="s">
        <v>180</v>
      </c>
      <c r="C106" s="31" t="s">
        <v>197</v>
      </c>
      <c r="D106" s="30">
        <f t="shared" si="5"/>
        <v>1.7</v>
      </c>
      <c r="E106" s="38">
        <f t="shared" si="6"/>
        <v>1.7</v>
      </c>
    </row>
    <row r="107" spans="1:5" x14ac:dyDescent="0.25">
      <c r="A107" s="37">
        <v>101</v>
      </c>
      <c r="B107" s="30" t="s">
        <v>181</v>
      </c>
      <c r="C107" s="31" t="s">
        <v>197</v>
      </c>
      <c r="D107" s="30">
        <f t="shared" si="5"/>
        <v>1.7</v>
      </c>
      <c r="E107" s="38">
        <f t="shared" si="6"/>
        <v>1.7</v>
      </c>
    </row>
    <row r="108" spans="1:5" ht="21.75" customHeight="1" x14ac:dyDescent="0.25">
      <c r="A108" s="37">
        <v>102</v>
      </c>
      <c r="B108" s="31" t="s">
        <v>199</v>
      </c>
      <c r="C108" s="31" t="s">
        <v>197</v>
      </c>
      <c r="D108" s="30">
        <f t="shared" si="5"/>
        <v>4.25</v>
      </c>
      <c r="E108" s="38">
        <v>4.25</v>
      </c>
    </row>
    <row r="109" spans="1:5" ht="30" x14ac:dyDescent="0.25">
      <c r="A109" s="37">
        <v>103</v>
      </c>
      <c r="B109" s="30" t="s">
        <v>182</v>
      </c>
      <c r="C109" s="31" t="s">
        <v>197</v>
      </c>
      <c r="D109" s="30">
        <f t="shared" si="5"/>
        <v>4.25</v>
      </c>
      <c r="E109" s="38">
        <v>4.25</v>
      </c>
    </row>
    <row r="110" spans="1:5" ht="30" x14ac:dyDescent="0.25">
      <c r="A110" s="37">
        <v>104</v>
      </c>
      <c r="B110" s="30" t="s">
        <v>183</v>
      </c>
      <c r="C110" s="31" t="s">
        <v>197</v>
      </c>
      <c r="D110" s="30">
        <f t="shared" si="5"/>
        <v>4.25</v>
      </c>
      <c r="E110" s="38">
        <v>4.25</v>
      </c>
    </row>
    <row r="111" spans="1:5" x14ac:dyDescent="0.25">
      <c r="A111" s="37">
        <v>105</v>
      </c>
      <c r="B111" s="30" t="s">
        <v>184</v>
      </c>
      <c r="C111" s="31" t="s">
        <v>197</v>
      </c>
      <c r="D111" s="30">
        <f t="shared" si="5"/>
        <v>4.25</v>
      </c>
      <c r="E111" s="38">
        <f>E110</f>
        <v>4.25</v>
      </c>
    </row>
    <row r="112" spans="1:5" x14ac:dyDescent="0.25">
      <c r="A112" s="37">
        <v>106</v>
      </c>
      <c r="B112" s="30" t="s">
        <v>185</v>
      </c>
      <c r="C112" s="31" t="s">
        <v>197</v>
      </c>
      <c r="D112" s="30">
        <f t="shared" si="5"/>
        <v>4.25</v>
      </c>
      <c r="E112" s="38">
        <f t="shared" ref="E112:E115" si="7">E111</f>
        <v>4.25</v>
      </c>
    </row>
    <row r="113" spans="1:5" x14ac:dyDescent="0.25">
      <c r="A113" s="37">
        <v>107</v>
      </c>
      <c r="B113" s="30" t="s">
        <v>186</v>
      </c>
      <c r="C113" s="31" t="s">
        <v>197</v>
      </c>
      <c r="D113" s="30">
        <f t="shared" si="5"/>
        <v>4.25</v>
      </c>
      <c r="E113" s="38">
        <f t="shared" si="7"/>
        <v>4.25</v>
      </c>
    </row>
    <row r="114" spans="1:5" x14ac:dyDescent="0.25">
      <c r="A114" s="37">
        <v>108</v>
      </c>
      <c r="B114" s="30" t="s">
        <v>187</v>
      </c>
      <c r="C114" s="31" t="s">
        <v>197</v>
      </c>
      <c r="D114" s="30">
        <f t="shared" si="5"/>
        <v>4.25</v>
      </c>
      <c r="E114" s="38">
        <f t="shared" si="7"/>
        <v>4.25</v>
      </c>
    </row>
    <row r="115" spans="1:5" x14ac:dyDescent="0.25">
      <c r="A115" s="37">
        <v>109</v>
      </c>
      <c r="B115" s="30" t="s">
        <v>188</v>
      </c>
      <c r="C115" s="31" t="s">
        <v>197</v>
      </c>
      <c r="D115" s="30">
        <f t="shared" si="5"/>
        <v>4.25</v>
      </c>
      <c r="E115" s="38">
        <f t="shared" si="7"/>
        <v>4.25</v>
      </c>
    </row>
    <row r="116" spans="1:5" x14ac:dyDescent="0.25">
      <c r="A116" s="55">
        <v>110</v>
      </c>
      <c r="B116" s="31" t="s">
        <v>189</v>
      </c>
      <c r="C116" s="31" t="s">
        <v>197</v>
      </c>
      <c r="D116" s="31">
        <f t="shared" si="5"/>
        <v>1.7</v>
      </c>
      <c r="E116" s="31">
        <v>1.7</v>
      </c>
    </row>
    <row r="117" spans="1:5" x14ac:dyDescent="0.25">
      <c r="A117" s="55">
        <v>111</v>
      </c>
      <c r="B117" s="55" t="s">
        <v>216</v>
      </c>
      <c r="C117" s="31" t="s">
        <v>197</v>
      </c>
      <c r="D117" s="31">
        <f t="shared" si="5"/>
        <v>2.68</v>
      </c>
      <c r="E117" s="55">
        <v>2.68</v>
      </c>
    </row>
    <row r="118" spans="1:5" x14ac:dyDescent="0.25">
      <c r="A118" s="55">
        <v>112</v>
      </c>
      <c r="B118" s="31" t="s">
        <v>217</v>
      </c>
      <c r="C118" s="31" t="s">
        <v>197</v>
      </c>
      <c r="D118" s="31">
        <f t="shared" si="5"/>
        <v>2.68</v>
      </c>
      <c r="E118" s="55">
        <v>2.68</v>
      </c>
    </row>
    <row r="120" spans="1:5" x14ac:dyDescent="0.25">
      <c r="B120" s="42" t="s">
        <v>207</v>
      </c>
      <c r="D120" s="63" t="str">
        <f>'Anexa A'!D23</f>
        <v>Intocmit</v>
      </c>
    </row>
    <row r="121" spans="1:5" x14ac:dyDescent="0.25">
      <c r="B121" s="42" t="s">
        <v>208</v>
      </c>
      <c r="D121" t="str">
        <f>'Anexa A'!D24</f>
        <v>Cornel Ailoaie</v>
      </c>
    </row>
  </sheetData>
  <mergeCells count="4">
    <mergeCell ref="A5:A6"/>
    <mergeCell ref="B5:B6"/>
    <mergeCell ref="C5:C6"/>
    <mergeCell ref="D1:F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24"/>
  <sheetViews>
    <sheetView topLeftCell="A112" workbookViewId="0">
      <selection activeCell="H140" sqref="H140"/>
    </sheetView>
  </sheetViews>
  <sheetFormatPr defaultRowHeight="15" x14ac:dyDescent="0.25"/>
  <cols>
    <col min="1" max="1" width="6.7109375" customWidth="1"/>
    <col min="2" max="2" width="33" customWidth="1"/>
    <col min="3" max="3" width="9.7109375" customWidth="1"/>
    <col min="4" max="4" width="15.140625" customWidth="1"/>
    <col min="5" max="5" width="14.5703125" customWidth="1"/>
  </cols>
  <sheetData>
    <row r="1" spans="1:10" ht="15.75" x14ac:dyDescent="0.25">
      <c r="B1" s="28"/>
      <c r="D1" s="96" t="s">
        <v>237</v>
      </c>
      <c r="E1" s="96"/>
      <c r="F1" s="96"/>
    </row>
    <row r="2" spans="1:10" ht="15.75" x14ac:dyDescent="0.25">
      <c r="B2" s="28" t="s">
        <v>201</v>
      </c>
      <c r="J2" s="9"/>
    </row>
    <row r="3" spans="1:10" ht="15.75" x14ac:dyDescent="0.25">
      <c r="B3" s="29" t="s">
        <v>202</v>
      </c>
      <c r="J3" s="39"/>
    </row>
    <row r="4" spans="1:10" ht="15.75" thickBot="1" x14ac:dyDescent="0.3"/>
    <row r="5" spans="1:10" ht="15" customHeight="1" x14ac:dyDescent="0.25">
      <c r="A5" s="137" t="s">
        <v>200</v>
      </c>
      <c r="B5" s="139" t="s">
        <v>80</v>
      </c>
      <c r="C5" s="139" t="s">
        <v>81</v>
      </c>
      <c r="D5" s="32" t="s">
        <v>235</v>
      </c>
      <c r="E5" s="61" t="s">
        <v>215</v>
      </c>
    </row>
    <row r="6" spans="1:10" ht="15.75" thickBot="1" x14ac:dyDescent="0.3">
      <c r="A6" s="141"/>
      <c r="B6" s="142"/>
      <c r="C6" s="142"/>
      <c r="D6" s="70">
        <v>2022</v>
      </c>
      <c r="E6" s="71">
        <v>2023</v>
      </c>
    </row>
    <row r="7" spans="1:10" x14ac:dyDescent="0.25">
      <c r="A7" s="67">
        <v>1</v>
      </c>
      <c r="B7" s="68" t="s">
        <v>82</v>
      </c>
      <c r="C7" s="69" t="s">
        <v>197</v>
      </c>
      <c r="D7" s="68">
        <v>1.7</v>
      </c>
      <c r="E7" s="68">
        <f>ROUND(D7*1.25,2)</f>
        <v>2.13</v>
      </c>
    </row>
    <row r="8" spans="1:10" x14ac:dyDescent="0.25">
      <c r="A8" s="37">
        <v>2</v>
      </c>
      <c r="B8" s="30" t="s">
        <v>83</v>
      </c>
      <c r="C8" s="31" t="s">
        <v>197</v>
      </c>
      <c r="D8" s="30">
        <v>1.7</v>
      </c>
      <c r="E8" s="30">
        <f t="shared" ref="E8:E71" si="0">ROUND(D8*1.25,2)</f>
        <v>2.13</v>
      </c>
    </row>
    <row r="9" spans="1:10" ht="30" x14ac:dyDescent="0.25">
      <c r="A9" s="37">
        <v>3</v>
      </c>
      <c r="B9" s="30" t="s">
        <v>84</v>
      </c>
      <c r="C9" s="31" t="s">
        <v>197</v>
      </c>
      <c r="D9" s="30">
        <f>D8</f>
        <v>1.7</v>
      </c>
      <c r="E9" s="30">
        <f t="shared" si="0"/>
        <v>2.13</v>
      </c>
    </row>
    <row r="10" spans="1:10" ht="30" x14ac:dyDescent="0.25">
      <c r="A10" s="37">
        <v>4</v>
      </c>
      <c r="B10" s="30" t="s">
        <v>85</v>
      </c>
      <c r="C10" s="31" t="s">
        <v>197</v>
      </c>
      <c r="D10" s="30">
        <f t="shared" ref="D10:D15" si="1">D9</f>
        <v>1.7</v>
      </c>
      <c r="E10" s="30">
        <f t="shared" si="0"/>
        <v>2.13</v>
      </c>
    </row>
    <row r="11" spans="1:10" x14ac:dyDescent="0.25">
      <c r="A11" s="37">
        <v>5</v>
      </c>
      <c r="B11" s="30" t="s">
        <v>86</v>
      </c>
      <c r="C11" s="31" t="s">
        <v>197</v>
      </c>
      <c r="D11" s="30">
        <f t="shared" si="1"/>
        <v>1.7</v>
      </c>
      <c r="E11" s="30">
        <f t="shared" si="0"/>
        <v>2.13</v>
      </c>
    </row>
    <row r="12" spans="1:10" x14ac:dyDescent="0.25">
      <c r="A12" s="37">
        <v>6</v>
      </c>
      <c r="B12" s="30" t="s">
        <v>87</v>
      </c>
      <c r="C12" s="31" t="s">
        <v>197</v>
      </c>
      <c r="D12" s="30">
        <f t="shared" si="1"/>
        <v>1.7</v>
      </c>
      <c r="E12" s="30">
        <f t="shared" si="0"/>
        <v>2.13</v>
      </c>
    </row>
    <row r="13" spans="1:10" x14ac:dyDescent="0.25">
      <c r="A13" s="37">
        <v>7</v>
      </c>
      <c r="B13" s="30" t="s">
        <v>88</v>
      </c>
      <c r="C13" s="31" t="s">
        <v>197</v>
      </c>
      <c r="D13" s="30">
        <f t="shared" si="1"/>
        <v>1.7</v>
      </c>
      <c r="E13" s="30">
        <f t="shared" si="0"/>
        <v>2.13</v>
      </c>
    </row>
    <row r="14" spans="1:10" x14ac:dyDescent="0.25">
      <c r="A14" s="37">
        <v>8</v>
      </c>
      <c r="B14" s="30" t="s">
        <v>89</v>
      </c>
      <c r="C14" s="31" t="s">
        <v>197</v>
      </c>
      <c r="D14" s="30">
        <f t="shared" si="1"/>
        <v>1.7</v>
      </c>
      <c r="E14" s="30">
        <f t="shared" si="0"/>
        <v>2.13</v>
      </c>
    </row>
    <row r="15" spans="1:10" ht="30" x14ac:dyDescent="0.25">
      <c r="A15" s="37">
        <v>9</v>
      </c>
      <c r="B15" s="30" t="s">
        <v>90</v>
      </c>
      <c r="C15" s="31" t="s">
        <v>197</v>
      </c>
      <c r="D15" s="30">
        <f t="shared" si="1"/>
        <v>1.7</v>
      </c>
      <c r="E15" s="30">
        <f t="shared" si="0"/>
        <v>2.13</v>
      </c>
    </row>
    <row r="16" spans="1:10" x14ac:dyDescent="0.25">
      <c r="A16" s="37">
        <v>10</v>
      </c>
      <c r="B16" s="30" t="s">
        <v>91</v>
      </c>
      <c r="C16" s="31" t="s">
        <v>197</v>
      </c>
      <c r="D16" s="30">
        <v>4.25</v>
      </c>
      <c r="E16" s="30">
        <f t="shared" si="0"/>
        <v>5.31</v>
      </c>
    </row>
    <row r="17" spans="1:5" x14ac:dyDescent="0.25">
      <c r="A17" s="37">
        <v>11</v>
      </c>
      <c r="B17" s="30" t="s">
        <v>92</v>
      </c>
      <c r="C17" s="31" t="s">
        <v>197</v>
      </c>
      <c r="D17" s="30">
        <f>D15</f>
        <v>1.7</v>
      </c>
      <c r="E17" s="30">
        <f t="shared" si="0"/>
        <v>2.13</v>
      </c>
    </row>
    <row r="18" spans="1:5" x14ac:dyDescent="0.25">
      <c r="A18" s="37">
        <v>12</v>
      </c>
      <c r="B18" s="30" t="s">
        <v>93</v>
      </c>
      <c r="C18" s="31" t="s">
        <v>197</v>
      </c>
      <c r="D18" s="30">
        <f>D17</f>
        <v>1.7</v>
      </c>
      <c r="E18" s="30">
        <f t="shared" si="0"/>
        <v>2.13</v>
      </c>
    </row>
    <row r="19" spans="1:5" x14ac:dyDescent="0.25">
      <c r="A19" s="37">
        <v>13</v>
      </c>
      <c r="B19" s="30" t="s">
        <v>94</v>
      </c>
      <c r="C19" s="31" t="s">
        <v>197</v>
      </c>
      <c r="D19" s="30">
        <f t="shared" ref="D19:D25" si="2">D18</f>
        <v>1.7</v>
      </c>
      <c r="E19" s="30">
        <f t="shared" si="0"/>
        <v>2.13</v>
      </c>
    </row>
    <row r="20" spans="1:5" x14ac:dyDescent="0.25">
      <c r="A20" s="37">
        <v>14</v>
      </c>
      <c r="B20" s="30" t="s">
        <v>95</v>
      </c>
      <c r="C20" s="31" t="s">
        <v>197</v>
      </c>
      <c r="D20" s="30">
        <f t="shared" si="2"/>
        <v>1.7</v>
      </c>
      <c r="E20" s="30">
        <f t="shared" si="0"/>
        <v>2.13</v>
      </c>
    </row>
    <row r="21" spans="1:5" x14ac:dyDescent="0.25">
      <c r="A21" s="37">
        <v>15</v>
      </c>
      <c r="B21" s="30" t="s">
        <v>96</v>
      </c>
      <c r="C21" s="31" t="s">
        <v>197</v>
      </c>
      <c r="D21" s="30">
        <f t="shared" si="2"/>
        <v>1.7</v>
      </c>
      <c r="E21" s="30">
        <f t="shared" si="0"/>
        <v>2.13</v>
      </c>
    </row>
    <row r="22" spans="1:5" x14ac:dyDescent="0.25">
      <c r="A22" s="37">
        <v>16</v>
      </c>
      <c r="B22" s="30" t="s">
        <v>97</v>
      </c>
      <c r="C22" s="31" t="s">
        <v>197</v>
      </c>
      <c r="D22" s="30">
        <f t="shared" si="2"/>
        <v>1.7</v>
      </c>
      <c r="E22" s="30">
        <f t="shared" si="0"/>
        <v>2.13</v>
      </c>
    </row>
    <row r="23" spans="1:5" x14ac:dyDescent="0.25">
      <c r="A23" s="37">
        <v>17</v>
      </c>
      <c r="B23" s="30" t="s">
        <v>98</v>
      </c>
      <c r="C23" s="31" t="s">
        <v>197</v>
      </c>
      <c r="D23" s="30">
        <f t="shared" si="2"/>
        <v>1.7</v>
      </c>
      <c r="E23" s="30">
        <f t="shared" si="0"/>
        <v>2.13</v>
      </c>
    </row>
    <row r="24" spans="1:5" x14ac:dyDescent="0.25">
      <c r="A24" s="37">
        <v>18</v>
      </c>
      <c r="B24" s="30" t="s">
        <v>99</v>
      </c>
      <c r="C24" s="31" t="s">
        <v>197</v>
      </c>
      <c r="D24" s="30">
        <f t="shared" si="2"/>
        <v>1.7</v>
      </c>
      <c r="E24" s="30">
        <f t="shared" si="0"/>
        <v>2.13</v>
      </c>
    </row>
    <row r="25" spans="1:5" x14ac:dyDescent="0.25">
      <c r="A25" s="37">
        <v>19</v>
      </c>
      <c r="B25" s="30" t="s">
        <v>100</v>
      </c>
      <c r="C25" s="31" t="s">
        <v>197</v>
      </c>
      <c r="D25" s="30">
        <f t="shared" si="2"/>
        <v>1.7</v>
      </c>
      <c r="E25" s="30">
        <f t="shared" si="0"/>
        <v>2.13</v>
      </c>
    </row>
    <row r="26" spans="1:5" x14ac:dyDescent="0.25">
      <c r="A26" s="37">
        <v>20</v>
      </c>
      <c r="B26" s="30" t="s">
        <v>101</v>
      </c>
      <c r="C26" s="31" t="s">
        <v>197</v>
      </c>
      <c r="D26" s="30">
        <v>2.5499999999999998</v>
      </c>
      <c r="E26" s="30">
        <f t="shared" si="0"/>
        <v>3.19</v>
      </c>
    </row>
    <row r="27" spans="1:5" x14ac:dyDescent="0.25">
      <c r="A27" s="37">
        <v>21</v>
      </c>
      <c r="B27" s="30" t="s">
        <v>102</v>
      </c>
      <c r="C27" s="31" t="s">
        <v>197</v>
      </c>
      <c r="D27" s="30">
        <v>1.7</v>
      </c>
      <c r="E27" s="30">
        <f t="shared" si="0"/>
        <v>2.13</v>
      </c>
    </row>
    <row r="28" spans="1:5" x14ac:dyDescent="0.25">
      <c r="A28" s="37">
        <v>22</v>
      </c>
      <c r="B28" s="30" t="s">
        <v>103</v>
      </c>
      <c r="C28" s="31" t="s">
        <v>197</v>
      </c>
      <c r="D28" s="30">
        <v>4.25</v>
      </c>
      <c r="E28" s="30">
        <f t="shared" si="0"/>
        <v>5.31</v>
      </c>
    </row>
    <row r="29" spans="1:5" x14ac:dyDescent="0.25">
      <c r="A29" s="37">
        <v>23</v>
      </c>
      <c r="B29" s="30" t="s">
        <v>104</v>
      </c>
      <c r="C29" s="31" t="s">
        <v>197</v>
      </c>
      <c r="D29" s="30">
        <v>1.7</v>
      </c>
      <c r="E29" s="30">
        <f t="shared" si="0"/>
        <v>2.13</v>
      </c>
    </row>
    <row r="30" spans="1:5" x14ac:dyDescent="0.25">
      <c r="A30" s="37">
        <v>24</v>
      </c>
      <c r="B30" s="30" t="s">
        <v>105</v>
      </c>
      <c r="C30" s="31" t="s">
        <v>197</v>
      </c>
      <c r="D30" s="30">
        <f>D29</f>
        <v>1.7</v>
      </c>
      <c r="E30" s="30">
        <f t="shared" si="0"/>
        <v>2.13</v>
      </c>
    </row>
    <row r="31" spans="1:5" x14ac:dyDescent="0.25">
      <c r="A31" s="37">
        <v>25</v>
      </c>
      <c r="B31" s="30" t="s">
        <v>106</v>
      </c>
      <c r="C31" s="31" t="s">
        <v>197</v>
      </c>
      <c r="D31" s="30">
        <f t="shared" ref="D31:D36" si="3">D30</f>
        <v>1.7</v>
      </c>
      <c r="E31" s="30">
        <f t="shared" si="0"/>
        <v>2.13</v>
      </c>
    </row>
    <row r="32" spans="1:5" x14ac:dyDescent="0.25">
      <c r="A32" s="37">
        <v>26</v>
      </c>
      <c r="B32" s="30" t="s">
        <v>107</v>
      </c>
      <c r="C32" s="31" t="s">
        <v>197</v>
      </c>
      <c r="D32" s="30">
        <f t="shared" si="3"/>
        <v>1.7</v>
      </c>
      <c r="E32" s="30">
        <f t="shared" si="0"/>
        <v>2.13</v>
      </c>
    </row>
    <row r="33" spans="1:5" x14ac:dyDescent="0.25">
      <c r="A33" s="37">
        <v>27</v>
      </c>
      <c r="B33" s="30" t="s">
        <v>108</v>
      </c>
      <c r="C33" s="31" t="s">
        <v>197</v>
      </c>
      <c r="D33" s="30">
        <f t="shared" si="3"/>
        <v>1.7</v>
      </c>
      <c r="E33" s="30">
        <f t="shared" si="0"/>
        <v>2.13</v>
      </c>
    </row>
    <row r="34" spans="1:5" x14ac:dyDescent="0.25">
      <c r="A34" s="37">
        <v>28</v>
      </c>
      <c r="B34" s="30" t="s">
        <v>109</v>
      </c>
      <c r="C34" s="31" t="s">
        <v>197</v>
      </c>
      <c r="D34" s="30">
        <f t="shared" si="3"/>
        <v>1.7</v>
      </c>
      <c r="E34" s="30">
        <f t="shared" si="0"/>
        <v>2.13</v>
      </c>
    </row>
    <row r="35" spans="1:5" x14ac:dyDescent="0.25">
      <c r="A35" s="37">
        <v>29</v>
      </c>
      <c r="B35" s="30" t="s">
        <v>110</v>
      </c>
      <c r="C35" s="31" t="s">
        <v>197</v>
      </c>
      <c r="D35" s="30">
        <f t="shared" si="3"/>
        <v>1.7</v>
      </c>
      <c r="E35" s="30">
        <f t="shared" si="0"/>
        <v>2.13</v>
      </c>
    </row>
    <row r="36" spans="1:5" x14ac:dyDescent="0.25">
      <c r="A36" s="37">
        <v>30</v>
      </c>
      <c r="B36" s="30" t="s">
        <v>111</v>
      </c>
      <c r="C36" s="31" t="s">
        <v>197</v>
      </c>
      <c r="D36" s="30">
        <f t="shared" si="3"/>
        <v>1.7</v>
      </c>
      <c r="E36" s="30">
        <f t="shared" si="0"/>
        <v>2.13</v>
      </c>
    </row>
    <row r="37" spans="1:5" x14ac:dyDescent="0.25">
      <c r="A37" s="37">
        <v>31</v>
      </c>
      <c r="B37" s="30" t="s">
        <v>112</v>
      </c>
      <c r="C37" s="31" t="s">
        <v>197</v>
      </c>
      <c r="D37" s="30">
        <v>1.28</v>
      </c>
      <c r="E37" s="30">
        <f t="shared" si="0"/>
        <v>1.6</v>
      </c>
    </row>
    <row r="38" spans="1:5" ht="30" x14ac:dyDescent="0.25">
      <c r="A38" s="37">
        <v>32</v>
      </c>
      <c r="B38" s="30" t="s">
        <v>113</v>
      </c>
      <c r="C38" s="31" t="s">
        <v>197</v>
      </c>
      <c r="D38" s="30">
        <v>1.7</v>
      </c>
      <c r="E38" s="30">
        <f t="shared" si="0"/>
        <v>2.13</v>
      </c>
    </row>
    <row r="39" spans="1:5" x14ac:dyDescent="0.25">
      <c r="A39" s="37">
        <v>33</v>
      </c>
      <c r="B39" s="30" t="s">
        <v>114</v>
      </c>
      <c r="C39" s="31" t="s">
        <v>197</v>
      </c>
      <c r="D39" s="30">
        <v>1.7</v>
      </c>
      <c r="E39" s="30">
        <f t="shared" si="0"/>
        <v>2.13</v>
      </c>
    </row>
    <row r="40" spans="1:5" x14ac:dyDescent="0.25">
      <c r="A40" s="37">
        <v>34</v>
      </c>
      <c r="B40" s="30" t="s">
        <v>115</v>
      </c>
      <c r="C40" s="31" t="s">
        <v>197</v>
      </c>
      <c r="D40" s="30">
        <v>1.7</v>
      </c>
      <c r="E40" s="30">
        <f t="shared" si="0"/>
        <v>2.13</v>
      </c>
    </row>
    <row r="41" spans="1:5" x14ac:dyDescent="0.25">
      <c r="A41" s="37">
        <v>35</v>
      </c>
      <c r="B41" s="30" t="s">
        <v>116</v>
      </c>
      <c r="C41" s="31" t="s">
        <v>203</v>
      </c>
      <c r="D41" s="30">
        <v>0.85</v>
      </c>
      <c r="E41" s="30">
        <f t="shared" si="0"/>
        <v>1.06</v>
      </c>
    </row>
    <row r="42" spans="1:5" x14ac:dyDescent="0.25">
      <c r="A42" s="37">
        <v>36</v>
      </c>
      <c r="B42" s="30" t="s">
        <v>117</v>
      </c>
      <c r="C42" s="31" t="s">
        <v>197</v>
      </c>
      <c r="D42" s="30">
        <v>1.7</v>
      </c>
      <c r="E42" s="30">
        <f t="shared" si="0"/>
        <v>2.13</v>
      </c>
    </row>
    <row r="43" spans="1:5" x14ac:dyDescent="0.25">
      <c r="A43" s="37">
        <v>37</v>
      </c>
      <c r="B43" s="30" t="s">
        <v>118</v>
      </c>
      <c r="C43" s="31" t="s">
        <v>197</v>
      </c>
      <c r="D43" s="30">
        <v>1.7</v>
      </c>
      <c r="E43" s="30">
        <f t="shared" si="0"/>
        <v>2.13</v>
      </c>
    </row>
    <row r="44" spans="1:5" x14ac:dyDescent="0.25">
      <c r="A44" s="37">
        <v>38</v>
      </c>
      <c r="B44" s="30" t="s">
        <v>119</v>
      </c>
      <c r="C44" s="31" t="s">
        <v>197</v>
      </c>
      <c r="D44" s="30">
        <v>1.7</v>
      </c>
      <c r="E44" s="30">
        <f t="shared" si="0"/>
        <v>2.13</v>
      </c>
    </row>
    <row r="45" spans="1:5" ht="27" customHeight="1" x14ac:dyDescent="0.25">
      <c r="A45" s="37">
        <v>39</v>
      </c>
      <c r="B45" s="31" t="s">
        <v>120</v>
      </c>
      <c r="C45" s="31" t="s">
        <v>197</v>
      </c>
      <c r="D45" s="30">
        <v>1.7</v>
      </c>
      <c r="E45" s="30">
        <f t="shared" si="0"/>
        <v>2.13</v>
      </c>
    </row>
    <row r="46" spans="1:5" x14ac:dyDescent="0.25">
      <c r="A46" s="37">
        <v>40</v>
      </c>
      <c r="B46" s="30" t="s">
        <v>121</v>
      </c>
      <c r="C46" s="31" t="s">
        <v>197</v>
      </c>
      <c r="D46" s="30">
        <v>1.7</v>
      </c>
      <c r="E46" s="30">
        <f t="shared" si="0"/>
        <v>2.13</v>
      </c>
    </row>
    <row r="47" spans="1:5" x14ac:dyDescent="0.25">
      <c r="A47" s="37">
        <v>41</v>
      </c>
      <c r="B47" s="31" t="s">
        <v>198</v>
      </c>
      <c r="C47" s="31" t="s">
        <v>197</v>
      </c>
      <c r="D47" s="30">
        <f>D46</f>
        <v>1.7</v>
      </c>
      <c r="E47" s="30">
        <f t="shared" si="0"/>
        <v>2.13</v>
      </c>
    </row>
    <row r="48" spans="1:5" ht="30" x14ac:dyDescent="0.25">
      <c r="A48" s="37">
        <v>42</v>
      </c>
      <c r="B48" s="30" t="s">
        <v>122</v>
      </c>
      <c r="C48" s="31" t="s">
        <v>197</v>
      </c>
      <c r="D48" s="30">
        <f t="shared" ref="D48:D69" si="4">D47</f>
        <v>1.7</v>
      </c>
      <c r="E48" s="30">
        <f t="shared" si="0"/>
        <v>2.13</v>
      </c>
    </row>
    <row r="49" spans="1:5" x14ac:dyDescent="0.25">
      <c r="A49" s="37">
        <v>43</v>
      </c>
      <c r="B49" s="30" t="s">
        <v>123</v>
      </c>
      <c r="C49" s="31" t="s">
        <v>197</v>
      </c>
      <c r="D49" s="30">
        <f t="shared" si="4"/>
        <v>1.7</v>
      </c>
      <c r="E49" s="30">
        <f t="shared" si="0"/>
        <v>2.13</v>
      </c>
    </row>
    <row r="50" spans="1:5" x14ac:dyDescent="0.25">
      <c r="A50" s="37">
        <v>44</v>
      </c>
      <c r="B50" s="30" t="s">
        <v>124</v>
      </c>
      <c r="C50" s="31" t="s">
        <v>197</v>
      </c>
      <c r="D50" s="30">
        <f t="shared" si="4"/>
        <v>1.7</v>
      </c>
      <c r="E50" s="30">
        <f t="shared" si="0"/>
        <v>2.13</v>
      </c>
    </row>
    <row r="51" spans="1:5" x14ac:dyDescent="0.25">
      <c r="A51" s="37">
        <v>45</v>
      </c>
      <c r="B51" s="30" t="s">
        <v>125</v>
      </c>
      <c r="C51" s="31" t="s">
        <v>197</v>
      </c>
      <c r="D51" s="30">
        <f t="shared" si="4"/>
        <v>1.7</v>
      </c>
      <c r="E51" s="30">
        <f t="shared" si="0"/>
        <v>2.13</v>
      </c>
    </row>
    <row r="52" spans="1:5" x14ac:dyDescent="0.25">
      <c r="A52" s="37">
        <v>46</v>
      </c>
      <c r="B52" s="30" t="s">
        <v>126</v>
      </c>
      <c r="C52" s="31" t="s">
        <v>197</v>
      </c>
      <c r="D52" s="30">
        <f t="shared" si="4"/>
        <v>1.7</v>
      </c>
      <c r="E52" s="30">
        <f t="shared" si="0"/>
        <v>2.13</v>
      </c>
    </row>
    <row r="53" spans="1:5" x14ac:dyDescent="0.25">
      <c r="A53" s="37">
        <v>47</v>
      </c>
      <c r="B53" s="30" t="s">
        <v>127</v>
      </c>
      <c r="C53" s="31" t="s">
        <v>197</v>
      </c>
      <c r="D53" s="30">
        <f t="shared" si="4"/>
        <v>1.7</v>
      </c>
      <c r="E53" s="30">
        <f t="shared" si="0"/>
        <v>2.13</v>
      </c>
    </row>
    <row r="54" spans="1:5" x14ac:dyDescent="0.25">
      <c r="A54" s="37">
        <v>48</v>
      </c>
      <c r="B54" s="30" t="s">
        <v>128</v>
      </c>
      <c r="C54" s="31" t="s">
        <v>197</v>
      </c>
      <c r="D54" s="30">
        <f t="shared" si="4"/>
        <v>1.7</v>
      </c>
      <c r="E54" s="30">
        <f t="shared" si="0"/>
        <v>2.13</v>
      </c>
    </row>
    <row r="55" spans="1:5" x14ac:dyDescent="0.25">
      <c r="A55" s="37">
        <v>49</v>
      </c>
      <c r="B55" s="30" t="s">
        <v>129</v>
      </c>
      <c r="C55" s="31" t="s">
        <v>197</v>
      </c>
      <c r="D55" s="30">
        <f t="shared" si="4"/>
        <v>1.7</v>
      </c>
      <c r="E55" s="30">
        <f t="shared" si="0"/>
        <v>2.13</v>
      </c>
    </row>
    <row r="56" spans="1:5" x14ac:dyDescent="0.25">
      <c r="A56" s="37">
        <v>50</v>
      </c>
      <c r="B56" s="30" t="s">
        <v>130</v>
      </c>
      <c r="C56" s="31" t="s">
        <v>197</v>
      </c>
      <c r="D56" s="30">
        <f t="shared" si="4"/>
        <v>1.7</v>
      </c>
      <c r="E56" s="30">
        <f t="shared" si="0"/>
        <v>2.13</v>
      </c>
    </row>
    <row r="57" spans="1:5" x14ac:dyDescent="0.25">
      <c r="A57" s="37">
        <v>51</v>
      </c>
      <c r="B57" s="30" t="s">
        <v>131</v>
      </c>
      <c r="C57" s="31" t="s">
        <v>197</v>
      </c>
      <c r="D57" s="30">
        <f t="shared" si="4"/>
        <v>1.7</v>
      </c>
      <c r="E57" s="30">
        <f t="shared" si="0"/>
        <v>2.13</v>
      </c>
    </row>
    <row r="58" spans="1:5" x14ac:dyDescent="0.25">
      <c r="A58" s="37">
        <v>52</v>
      </c>
      <c r="B58" s="30" t="s">
        <v>132</v>
      </c>
      <c r="C58" s="31" t="s">
        <v>197</v>
      </c>
      <c r="D58" s="30">
        <f t="shared" si="4"/>
        <v>1.7</v>
      </c>
      <c r="E58" s="30">
        <f t="shared" si="0"/>
        <v>2.13</v>
      </c>
    </row>
    <row r="59" spans="1:5" x14ac:dyDescent="0.25">
      <c r="A59" s="37">
        <v>53</v>
      </c>
      <c r="B59" s="30" t="s">
        <v>133</v>
      </c>
      <c r="C59" s="31" t="s">
        <v>197</v>
      </c>
      <c r="D59" s="30">
        <f t="shared" si="4"/>
        <v>1.7</v>
      </c>
      <c r="E59" s="30">
        <f t="shared" si="0"/>
        <v>2.13</v>
      </c>
    </row>
    <row r="60" spans="1:5" x14ac:dyDescent="0.25">
      <c r="A60" s="37">
        <v>54</v>
      </c>
      <c r="B60" s="30" t="s">
        <v>134</v>
      </c>
      <c r="C60" s="31" t="s">
        <v>197</v>
      </c>
      <c r="D60" s="30">
        <f t="shared" si="4"/>
        <v>1.7</v>
      </c>
      <c r="E60" s="30">
        <f t="shared" si="0"/>
        <v>2.13</v>
      </c>
    </row>
    <row r="61" spans="1:5" x14ac:dyDescent="0.25">
      <c r="A61" s="37">
        <v>55</v>
      </c>
      <c r="B61" s="30" t="s">
        <v>135</v>
      </c>
      <c r="C61" s="31" t="s">
        <v>197</v>
      </c>
      <c r="D61" s="30">
        <f t="shared" si="4"/>
        <v>1.7</v>
      </c>
      <c r="E61" s="30">
        <f t="shared" si="0"/>
        <v>2.13</v>
      </c>
    </row>
    <row r="62" spans="1:5" x14ac:dyDescent="0.25">
      <c r="A62" s="37">
        <v>56</v>
      </c>
      <c r="B62" s="30" t="s">
        <v>136</v>
      </c>
      <c r="C62" s="31" t="s">
        <v>197</v>
      </c>
      <c r="D62" s="30">
        <f t="shared" si="4"/>
        <v>1.7</v>
      </c>
      <c r="E62" s="30">
        <f t="shared" si="0"/>
        <v>2.13</v>
      </c>
    </row>
    <row r="63" spans="1:5" x14ac:dyDescent="0.25">
      <c r="A63" s="37">
        <v>57</v>
      </c>
      <c r="B63" s="30" t="s">
        <v>137</v>
      </c>
      <c r="C63" s="31" t="s">
        <v>197</v>
      </c>
      <c r="D63" s="30">
        <f t="shared" si="4"/>
        <v>1.7</v>
      </c>
      <c r="E63" s="30">
        <f t="shared" si="0"/>
        <v>2.13</v>
      </c>
    </row>
    <row r="64" spans="1:5" x14ac:dyDescent="0.25">
      <c r="A64" s="37">
        <v>58</v>
      </c>
      <c r="B64" s="30" t="s">
        <v>138</v>
      </c>
      <c r="C64" s="31" t="s">
        <v>197</v>
      </c>
      <c r="D64" s="30">
        <f t="shared" si="4"/>
        <v>1.7</v>
      </c>
      <c r="E64" s="30">
        <f t="shared" si="0"/>
        <v>2.13</v>
      </c>
    </row>
    <row r="65" spans="1:5" x14ac:dyDescent="0.25">
      <c r="A65" s="37">
        <v>59</v>
      </c>
      <c r="B65" s="30" t="s">
        <v>139</v>
      </c>
      <c r="C65" s="31" t="s">
        <v>197</v>
      </c>
      <c r="D65" s="30">
        <f t="shared" si="4"/>
        <v>1.7</v>
      </c>
      <c r="E65" s="30">
        <f t="shared" si="0"/>
        <v>2.13</v>
      </c>
    </row>
    <row r="66" spans="1:5" x14ac:dyDescent="0.25">
      <c r="A66" s="37">
        <v>60</v>
      </c>
      <c r="B66" s="30" t="s">
        <v>140</v>
      </c>
      <c r="C66" s="31" t="s">
        <v>197</v>
      </c>
      <c r="D66" s="30">
        <f t="shared" si="4"/>
        <v>1.7</v>
      </c>
      <c r="E66" s="30">
        <f t="shared" si="0"/>
        <v>2.13</v>
      </c>
    </row>
    <row r="67" spans="1:5" x14ac:dyDescent="0.25">
      <c r="A67" s="37">
        <v>61</v>
      </c>
      <c r="B67" s="30" t="s">
        <v>141</v>
      </c>
      <c r="C67" s="31" t="s">
        <v>197</v>
      </c>
      <c r="D67" s="30">
        <f t="shared" si="4"/>
        <v>1.7</v>
      </c>
      <c r="E67" s="30">
        <f t="shared" si="0"/>
        <v>2.13</v>
      </c>
    </row>
    <row r="68" spans="1:5" x14ac:dyDescent="0.25">
      <c r="A68" s="37">
        <v>62</v>
      </c>
      <c r="B68" s="30" t="s">
        <v>142</v>
      </c>
      <c r="C68" s="31" t="s">
        <v>197</v>
      </c>
      <c r="D68" s="30">
        <f t="shared" si="4"/>
        <v>1.7</v>
      </c>
      <c r="E68" s="30">
        <f t="shared" si="0"/>
        <v>2.13</v>
      </c>
    </row>
    <row r="69" spans="1:5" x14ac:dyDescent="0.25">
      <c r="A69" s="37">
        <v>63</v>
      </c>
      <c r="B69" s="30" t="s">
        <v>143</v>
      </c>
      <c r="C69" s="31" t="s">
        <v>197</v>
      </c>
      <c r="D69" s="30">
        <f t="shared" si="4"/>
        <v>1.7</v>
      </c>
      <c r="E69" s="30">
        <f t="shared" si="0"/>
        <v>2.13</v>
      </c>
    </row>
    <row r="70" spans="1:5" x14ac:dyDescent="0.25">
      <c r="A70" s="37">
        <v>64</v>
      </c>
      <c r="B70" s="30" t="s">
        <v>144</v>
      </c>
      <c r="C70" s="31" t="s">
        <v>203</v>
      </c>
      <c r="D70" s="30">
        <v>4.25</v>
      </c>
      <c r="E70" s="30">
        <f t="shared" si="0"/>
        <v>5.31</v>
      </c>
    </row>
    <row r="71" spans="1:5" x14ac:dyDescent="0.25">
      <c r="A71" s="37">
        <v>65</v>
      </c>
      <c r="B71" s="30" t="s">
        <v>145</v>
      </c>
      <c r="C71" s="31" t="s">
        <v>197</v>
      </c>
      <c r="D71" s="30">
        <f>D69</f>
        <v>1.7</v>
      </c>
      <c r="E71" s="30">
        <f t="shared" si="0"/>
        <v>2.13</v>
      </c>
    </row>
    <row r="72" spans="1:5" ht="30" x14ac:dyDescent="0.25">
      <c r="A72" s="37">
        <v>66</v>
      </c>
      <c r="B72" s="30" t="s">
        <v>146</v>
      </c>
      <c r="C72" s="31" t="s">
        <v>197</v>
      </c>
      <c r="D72" s="30">
        <f>D71</f>
        <v>1.7</v>
      </c>
      <c r="E72" s="30">
        <f t="shared" ref="E72:E120" si="5">ROUND(D72*1.25,2)</f>
        <v>2.13</v>
      </c>
    </row>
    <row r="73" spans="1:5" x14ac:dyDescent="0.25">
      <c r="A73" s="37">
        <v>67</v>
      </c>
      <c r="B73" s="30" t="s">
        <v>147</v>
      </c>
      <c r="C73" s="31" t="s">
        <v>197</v>
      </c>
      <c r="D73" s="30">
        <f t="shared" ref="D73:D107" si="6">D72</f>
        <v>1.7</v>
      </c>
      <c r="E73" s="30">
        <f t="shared" si="5"/>
        <v>2.13</v>
      </c>
    </row>
    <row r="74" spans="1:5" x14ac:dyDescent="0.25">
      <c r="A74" s="37">
        <v>68</v>
      </c>
      <c r="B74" s="30" t="s">
        <v>148</v>
      </c>
      <c r="C74" s="31" t="s">
        <v>197</v>
      </c>
      <c r="D74" s="30">
        <f t="shared" si="6"/>
        <v>1.7</v>
      </c>
      <c r="E74" s="30">
        <f t="shared" si="5"/>
        <v>2.13</v>
      </c>
    </row>
    <row r="75" spans="1:5" x14ac:dyDescent="0.25">
      <c r="A75" s="37">
        <v>69</v>
      </c>
      <c r="B75" s="30" t="s">
        <v>149</v>
      </c>
      <c r="C75" s="31" t="s">
        <v>197</v>
      </c>
      <c r="D75" s="30">
        <f t="shared" si="6"/>
        <v>1.7</v>
      </c>
      <c r="E75" s="30">
        <f t="shared" si="5"/>
        <v>2.13</v>
      </c>
    </row>
    <row r="76" spans="1:5" x14ac:dyDescent="0.25">
      <c r="A76" s="37">
        <v>70</v>
      </c>
      <c r="B76" s="30" t="s">
        <v>150</v>
      </c>
      <c r="C76" s="31" t="s">
        <v>197</v>
      </c>
      <c r="D76" s="30">
        <f t="shared" si="6"/>
        <v>1.7</v>
      </c>
      <c r="E76" s="30">
        <f t="shared" si="5"/>
        <v>2.13</v>
      </c>
    </row>
    <row r="77" spans="1:5" ht="30" x14ac:dyDescent="0.25">
      <c r="A77" s="37">
        <v>71</v>
      </c>
      <c r="B77" s="30" t="s">
        <v>151</v>
      </c>
      <c r="C77" s="31" t="s">
        <v>197</v>
      </c>
      <c r="D77" s="30">
        <f t="shared" si="6"/>
        <v>1.7</v>
      </c>
      <c r="E77" s="30">
        <f t="shared" si="5"/>
        <v>2.13</v>
      </c>
    </row>
    <row r="78" spans="1:5" x14ac:dyDescent="0.25">
      <c r="A78" s="37">
        <v>72</v>
      </c>
      <c r="B78" s="30" t="s">
        <v>152</v>
      </c>
      <c r="C78" s="31" t="s">
        <v>204</v>
      </c>
      <c r="D78" s="30">
        <f t="shared" si="6"/>
        <v>1.7</v>
      </c>
      <c r="E78" s="30">
        <f t="shared" si="5"/>
        <v>2.13</v>
      </c>
    </row>
    <row r="79" spans="1:5" x14ac:dyDescent="0.25">
      <c r="A79" s="37">
        <v>73</v>
      </c>
      <c r="B79" s="30" t="s">
        <v>153</v>
      </c>
      <c r="C79" s="31" t="s">
        <v>197</v>
      </c>
      <c r="D79" s="30">
        <f t="shared" si="6"/>
        <v>1.7</v>
      </c>
      <c r="E79" s="30">
        <f t="shared" si="5"/>
        <v>2.13</v>
      </c>
    </row>
    <row r="80" spans="1:5" ht="30" x14ac:dyDescent="0.25">
      <c r="A80" s="37">
        <v>74</v>
      </c>
      <c r="B80" s="30" t="s">
        <v>154</v>
      </c>
      <c r="C80" s="31" t="s">
        <v>197</v>
      </c>
      <c r="D80" s="30">
        <f t="shared" si="6"/>
        <v>1.7</v>
      </c>
      <c r="E80" s="30">
        <f t="shared" si="5"/>
        <v>2.13</v>
      </c>
    </row>
    <row r="81" spans="1:5" x14ac:dyDescent="0.25">
      <c r="A81" s="37">
        <v>75</v>
      </c>
      <c r="B81" s="30" t="s">
        <v>155</v>
      </c>
      <c r="C81" s="31" t="s">
        <v>197</v>
      </c>
      <c r="D81" s="30">
        <f t="shared" si="6"/>
        <v>1.7</v>
      </c>
      <c r="E81" s="30">
        <f t="shared" si="5"/>
        <v>2.13</v>
      </c>
    </row>
    <row r="82" spans="1:5" x14ac:dyDescent="0.25">
      <c r="A82" s="37">
        <v>76</v>
      </c>
      <c r="B82" s="30" t="s">
        <v>156</v>
      </c>
      <c r="C82" s="31" t="s">
        <v>197</v>
      </c>
      <c r="D82" s="30">
        <f t="shared" si="6"/>
        <v>1.7</v>
      </c>
      <c r="E82" s="30">
        <f t="shared" si="5"/>
        <v>2.13</v>
      </c>
    </row>
    <row r="83" spans="1:5" x14ac:dyDescent="0.25">
      <c r="A83" s="37">
        <v>77</v>
      </c>
      <c r="B83" s="30" t="s">
        <v>157</v>
      </c>
      <c r="C83" s="31" t="s">
        <v>197</v>
      </c>
      <c r="D83" s="30">
        <f t="shared" si="6"/>
        <v>1.7</v>
      </c>
      <c r="E83" s="30">
        <f t="shared" si="5"/>
        <v>2.13</v>
      </c>
    </row>
    <row r="84" spans="1:5" x14ac:dyDescent="0.25">
      <c r="A84" s="37">
        <v>78</v>
      </c>
      <c r="B84" s="30" t="s">
        <v>158</v>
      </c>
      <c r="C84" s="31" t="s">
        <v>197</v>
      </c>
      <c r="D84" s="30">
        <f t="shared" si="6"/>
        <v>1.7</v>
      </c>
      <c r="E84" s="30">
        <f t="shared" si="5"/>
        <v>2.13</v>
      </c>
    </row>
    <row r="85" spans="1:5" x14ac:dyDescent="0.25">
      <c r="A85" s="37">
        <v>79</v>
      </c>
      <c r="B85" s="30" t="s">
        <v>159</v>
      </c>
      <c r="C85" s="31" t="s">
        <v>197</v>
      </c>
      <c r="D85" s="30">
        <f t="shared" si="6"/>
        <v>1.7</v>
      </c>
      <c r="E85" s="30">
        <f t="shared" si="5"/>
        <v>2.13</v>
      </c>
    </row>
    <row r="86" spans="1:5" ht="30" x14ac:dyDescent="0.25">
      <c r="A86" s="37">
        <v>80</v>
      </c>
      <c r="B86" s="30" t="s">
        <v>160</v>
      </c>
      <c r="C86" s="31" t="s">
        <v>197</v>
      </c>
      <c r="D86" s="30">
        <f t="shared" si="6"/>
        <v>1.7</v>
      </c>
      <c r="E86" s="30">
        <f t="shared" si="5"/>
        <v>2.13</v>
      </c>
    </row>
    <row r="87" spans="1:5" ht="30" x14ac:dyDescent="0.25">
      <c r="A87" s="37">
        <v>81</v>
      </c>
      <c r="B87" s="30" t="s">
        <v>161</v>
      </c>
      <c r="C87" s="31" t="s">
        <v>197</v>
      </c>
      <c r="D87" s="30">
        <f t="shared" si="6"/>
        <v>1.7</v>
      </c>
      <c r="E87" s="30">
        <f t="shared" si="5"/>
        <v>2.13</v>
      </c>
    </row>
    <row r="88" spans="1:5" x14ac:dyDescent="0.25">
      <c r="A88" s="37">
        <v>82</v>
      </c>
      <c r="B88" s="30" t="s">
        <v>162</v>
      </c>
      <c r="C88" s="31" t="s">
        <v>197</v>
      </c>
      <c r="D88" s="30">
        <f t="shared" si="6"/>
        <v>1.7</v>
      </c>
      <c r="E88" s="30">
        <f t="shared" si="5"/>
        <v>2.13</v>
      </c>
    </row>
    <row r="89" spans="1:5" x14ac:dyDescent="0.25">
      <c r="A89" s="37">
        <v>83</v>
      </c>
      <c r="B89" s="30" t="s">
        <v>163</v>
      </c>
      <c r="C89" s="31" t="s">
        <v>197</v>
      </c>
      <c r="D89" s="30">
        <f t="shared" si="6"/>
        <v>1.7</v>
      </c>
      <c r="E89" s="30">
        <f t="shared" si="5"/>
        <v>2.13</v>
      </c>
    </row>
    <row r="90" spans="1:5" x14ac:dyDescent="0.25">
      <c r="A90" s="37">
        <v>84</v>
      </c>
      <c r="B90" s="30" t="s">
        <v>164</v>
      </c>
      <c r="C90" s="31" t="s">
        <v>197</v>
      </c>
      <c r="D90" s="30">
        <f t="shared" si="6"/>
        <v>1.7</v>
      </c>
      <c r="E90" s="30">
        <f t="shared" si="5"/>
        <v>2.13</v>
      </c>
    </row>
    <row r="91" spans="1:5" ht="30" x14ac:dyDescent="0.25">
      <c r="A91" s="37">
        <v>85</v>
      </c>
      <c r="B91" s="30" t="s">
        <v>165</v>
      </c>
      <c r="C91" s="31" t="s">
        <v>197</v>
      </c>
      <c r="D91" s="30">
        <f t="shared" si="6"/>
        <v>1.7</v>
      </c>
      <c r="E91" s="30">
        <f t="shared" si="5"/>
        <v>2.13</v>
      </c>
    </row>
    <row r="92" spans="1:5" x14ac:dyDescent="0.25">
      <c r="A92" s="37">
        <v>86</v>
      </c>
      <c r="B92" s="30" t="s">
        <v>166</v>
      </c>
      <c r="C92" s="31" t="s">
        <v>197</v>
      </c>
      <c r="D92" s="30">
        <f t="shared" si="6"/>
        <v>1.7</v>
      </c>
      <c r="E92" s="30">
        <f t="shared" si="5"/>
        <v>2.13</v>
      </c>
    </row>
    <row r="93" spans="1:5" x14ac:dyDescent="0.25">
      <c r="A93" s="37">
        <v>87</v>
      </c>
      <c r="B93" s="30" t="s">
        <v>167</v>
      </c>
      <c r="C93" s="31" t="s">
        <v>197</v>
      </c>
      <c r="D93" s="30">
        <f t="shared" si="6"/>
        <v>1.7</v>
      </c>
      <c r="E93" s="30">
        <f t="shared" si="5"/>
        <v>2.13</v>
      </c>
    </row>
    <row r="94" spans="1:5" x14ac:dyDescent="0.25">
      <c r="A94" s="37">
        <v>88</v>
      </c>
      <c r="B94" s="30" t="s">
        <v>168</v>
      </c>
      <c r="C94" s="31" t="s">
        <v>197</v>
      </c>
      <c r="D94" s="30">
        <f t="shared" si="6"/>
        <v>1.7</v>
      </c>
      <c r="E94" s="30">
        <f t="shared" si="5"/>
        <v>2.13</v>
      </c>
    </row>
    <row r="95" spans="1:5" x14ac:dyDescent="0.25">
      <c r="A95" s="37">
        <v>89</v>
      </c>
      <c r="B95" s="30" t="s">
        <v>169</v>
      </c>
      <c r="C95" s="31" t="s">
        <v>197</v>
      </c>
      <c r="D95" s="30">
        <f t="shared" si="6"/>
        <v>1.7</v>
      </c>
      <c r="E95" s="30">
        <f t="shared" si="5"/>
        <v>2.13</v>
      </c>
    </row>
    <row r="96" spans="1:5" x14ac:dyDescent="0.25">
      <c r="A96" s="37">
        <v>90</v>
      </c>
      <c r="B96" s="30" t="s">
        <v>170</v>
      </c>
      <c r="C96" s="31" t="s">
        <v>197</v>
      </c>
      <c r="D96" s="30">
        <f t="shared" si="6"/>
        <v>1.7</v>
      </c>
      <c r="E96" s="30">
        <f t="shared" si="5"/>
        <v>2.13</v>
      </c>
    </row>
    <row r="97" spans="1:5" x14ac:dyDescent="0.25">
      <c r="A97" s="37">
        <v>91</v>
      </c>
      <c r="B97" s="30" t="s">
        <v>171</v>
      </c>
      <c r="C97" s="31" t="s">
        <v>197</v>
      </c>
      <c r="D97" s="30">
        <f t="shared" si="6"/>
        <v>1.7</v>
      </c>
      <c r="E97" s="30">
        <f t="shared" si="5"/>
        <v>2.13</v>
      </c>
    </row>
    <row r="98" spans="1:5" x14ac:dyDescent="0.25">
      <c r="A98" s="37">
        <v>92</v>
      </c>
      <c r="B98" s="30" t="s">
        <v>172</v>
      </c>
      <c r="C98" s="31" t="s">
        <v>197</v>
      </c>
      <c r="D98" s="30">
        <f t="shared" si="6"/>
        <v>1.7</v>
      </c>
      <c r="E98" s="30">
        <f t="shared" si="5"/>
        <v>2.13</v>
      </c>
    </row>
    <row r="99" spans="1:5" x14ac:dyDescent="0.25">
      <c r="A99" s="37">
        <v>93</v>
      </c>
      <c r="B99" s="30" t="s">
        <v>173</v>
      </c>
      <c r="C99" s="31" t="s">
        <v>197</v>
      </c>
      <c r="D99" s="30">
        <f t="shared" si="6"/>
        <v>1.7</v>
      </c>
      <c r="E99" s="30">
        <f t="shared" si="5"/>
        <v>2.13</v>
      </c>
    </row>
    <row r="100" spans="1:5" x14ac:dyDescent="0.25">
      <c r="A100" s="37">
        <v>94</v>
      </c>
      <c r="B100" s="30" t="s">
        <v>174</v>
      </c>
      <c r="C100" s="31" t="s">
        <v>197</v>
      </c>
      <c r="D100" s="30">
        <f t="shared" si="6"/>
        <v>1.7</v>
      </c>
      <c r="E100" s="30">
        <f t="shared" si="5"/>
        <v>2.13</v>
      </c>
    </row>
    <row r="101" spans="1:5" x14ac:dyDescent="0.25">
      <c r="A101" s="37">
        <v>95</v>
      </c>
      <c r="B101" s="30" t="s">
        <v>175</v>
      </c>
      <c r="C101" s="31" t="s">
        <v>197</v>
      </c>
      <c r="D101" s="30">
        <f t="shared" si="6"/>
        <v>1.7</v>
      </c>
      <c r="E101" s="30">
        <f t="shared" si="5"/>
        <v>2.13</v>
      </c>
    </row>
    <row r="102" spans="1:5" x14ac:dyDescent="0.25">
      <c r="A102" s="37">
        <v>96</v>
      </c>
      <c r="B102" s="30" t="s">
        <v>176</v>
      </c>
      <c r="C102" s="31" t="s">
        <v>197</v>
      </c>
      <c r="D102" s="30">
        <f t="shared" si="6"/>
        <v>1.7</v>
      </c>
      <c r="E102" s="30">
        <f t="shared" si="5"/>
        <v>2.13</v>
      </c>
    </row>
    <row r="103" spans="1:5" x14ac:dyDescent="0.25">
      <c r="A103" s="37">
        <v>97</v>
      </c>
      <c r="B103" s="30" t="s">
        <v>177</v>
      </c>
      <c r="C103" s="31" t="s">
        <v>197</v>
      </c>
      <c r="D103" s="30">
        <f t="shared" si="6"/>
        <v>1.7</v>
      </c>
      <c r="E103" s="30">
        <f t="shared" si="5"/>
        <v>2.13</v>
      </c>
    </row>
    <row r="104" spans="1:5" x14ac:dyDescent="0.25">
      <c r="A104" s="37">
        <v>98</v>
      </c>
      <c r="B104" s="30" t="s">
        <v>178</v>
      </c>
      <c r="C104" s="31" t="s">
        <v>197</v>
      </c>
      <c r="D104" s="30">
        <f t="shared" si="6"/>
        <v>1.7</v>
      </c>
      <c r="E104" s="30">
        <f t="shared" si="5"/>
        <v>2.13</v>
      </c>
    </row>
    <row r="105" spans="1:5" x14ac:dyDescent="0.25">
      <c r="A105" s="37">
        <v>99</v>
      </c>
      <c r="B105" s="30" t="s">
        <v>179</v>
      </c>
      <c r="C105" s="31" t="s">
        <v>197</v>
      </c>
      <c r="D105" s="30">
        <f t="shared" si="6"/>
        <v>1.7</v>
      </c>
      <c r="E105" s="30">
        <f t="shared" si="5"/>
        <v>2.13</v>
      </c>
    </row>
    <row r="106" spans="1:5" ht="30" x14ac:dyDescent="0.25">
      <c r="A106" s="37">
        <v>100</v>
      </c>
      <c r="B106" s="30" t="s">
        <v>180</v>
      </c>
      <c r="C106" s="31" t="s">
        <v>197</v>
      </c>
      <c r="D106" s="30">
        <f t="shared" si="6"/>
        <v>1.7</v>
      </c>
      <c r="E106" s="30">
        <f t="shared" si="5"/>
        <v>2.13</v>
      </c>
    </row>
    <row r="107" spans="1:5" x14ac:dyDescent="0.25">
      <c r="A107" s="37">
        <v>101</v>
      </c>
      <c r="B107" s="30" t="s">
        <v>181</v>
      </c>
      <c r="C107" s="31" t="s">
        <v>197</v>
      </c>
      <c r="D107" s="30">
        <f t="shared" si="6"/>
        <v>1.7</v>
      </c>
      <c r="E107" s="30">
        <f t="shared" si="5"/>
        <v>2.13</v>
      </c>
    </row>
    <row r="108" spans="1:5" ht="21.75" customHeight="1" x14ac:dyDescent="0.25">
      <c r="A108" s="37">
        <v>102</v>
      </c>
      <c r="B108" s="31" t="s">
        <v>199</v>
      </c>
      <c r="C108" s="31" t="s">
        <v>197</v>
      </c>
      <c r="D108" s="30">
        <v>4.25</v>
      </c>
      <c r="E108" s="30">
        <f t="shared" si="5"/>
        <v>5.31</v>
      </c>
    </row>
    <row r="109" spans="1:5" ht="30" x14ac:dyDescent="0.25">
      <c r="A109" s="37">
        <v>103</v>
      </c>
      <c r="B109" s="30" t="s">
        <v>182</v>
      </c>
      <c r="C109" s="31" t="s">
        <v>197</v>
      </c>
      <c r="D109" s="30">
        <v>4.25</v>
      </c>
      <c r="E109" s="30">
        <f t="shared" si="5"/>
        <v>5.31</v>
      </c>
    </row>
    <row r="110" spans="1:5" ht="30" x14ac:dyDescent="0.25">
      <c r="A110" s="37">
        <v>104</v>
      </c>
      <c r="B110" s="30" t="s">
        <v>183</v>
      </c>
      <c r="C110" s="31" t="s">
        <v>197</v>
      </c>
      <c r="D110" s="30">
        <v>4.25</v>
      </c>
      <c r="E110" s="30">
        <f t="shared" si="5"/>
        <v>5.31</v>
      </c>
    </row>
    <row r="111" spans="1:5" x14ac:dyDescent="0.25">
      <c r="A111" s="37">
        <v>105</v>
      </c>
      <c r="B111" s="30" t="s">
        <v>184</v>
      </c>
      <c r="C111" s="31" t="s">
        <v>197</v>
      </c>
      <c r="D111" s="30">
        <f>D110</f>
        <v>4.25</v>
      </c>
      <c r="E111" s="30">
        <f t="shared" si="5"/>
        <v>5.31</v>
      </c>
    </row>
    <row r="112" spans="1:5" x14ac:dyDescent="0.25">
      <c r="A112" s="37">
        <v>106</v>
      </c>
      <c r="B112" s="30" t="s">
        <v>185</v>
      </c>
      <c r="C112" s="31" t="s">
        <v>197</v>
      </c>
      <c r="D112" s="30">
        <f t="shared" ref="D112:D115" si="7">D111</f>
        <v>4.25</v>
      </c>
      <c r="E112" s="30">
        <f t="shared" si="5"/>
        <v>5.31</v>
      </c>
    </row>
    <row r="113" spans="1:5" x14ac:dyDescent="0.25">
      <c r="A113" s="37">
        <v>107</v>
      </c>
      <c r="B113" s="30" t="s">
        <v>186</v>
      </c>
      <c r="C113" s="31" t="s">
        <v>197</v>
      </c>
      <c r="D113" s="30">
        <f t="shared" si="7"/>
        <v>4.25</v>
      </c>
      <c r="E113" s="30">
        <f t="shared" si="5"/>
        <v>5.31</v>
      </c>
    </row>
    <row r="114" spans="1:5" x14ac:dyDescent="0.25">
      <c r="A114" s="37">
        <v>108</v>
      </c>
      <c r="B114" s="30" t="s">
        <v>187</v>
      </c>
      <c r="C114" s="31" t="s">
        <v>197</v>
      </c>
      <c r="D114" s="30">
        <f t="shared" si="7"/>
        <v>4.25</v>
      </c>
      <c r="E114" s="30">
        <f t="shared" si="5"/>
        <v>5.31</v>
      </c>
    </row>
    <row r="115" spans="1:5" x14ac:dyDescent="0.25">
      <c r="A115" s="37">
        <v>109</v>
      </c>
      <c r="B115" s="30" t="s">
        <v>188</v>
      </c>
      <c r="C115" s="31" t="s">
        <v>197</v>
      </c>
      <c r="D115" s="30">
        <f t="shared" si="7"/>
        <v>4.25</v>
      </c>
      <c r="E115" s="30">
        <f t="shared" si="5"/>
        <v>5.31</v>
      </c>
    </row>
    <row r="116" spans="1:5" x14ac:dyDescent="0.25">
      <c r="A116" s="55">
        <v>110</v>
      </c>
      <c r="B116" s="31" t="s">
        <v>189</v>
      </c>
      <c r="C116" s="31" t="s">
        <v>242</v>
      </c>
      <c r="D116" s="31">
        <v>1.7</v>
      </c>
      <c r="E116" s="72">
        <f t="shared" si="5"/>
        <v>2.13</v>
      </c>
    </row>
    <row r="117" spans="1:5" x14ac:dyDescent="0.25">
      <c r="A117" s="55">
        <v>111</v>
      </c>
      <c r="B117" s="55" t="s">
        <v>216</v>
      </c>
      <c r="C117" s="31" t="s">
        <v>197</v>
      </c>
      <c r="D117" s="55">
        <v>2.68</v>
      </c>
      <c r="E117" s="30">
        <f t="shared" si="5"/>
        <v>3.35</v>
      </c>
    </row>
    <row r="118" spans="1:5" x14ac:dyDescent="0.25">
      <c r="A118" s="55">
        <v>112</v>
      </c>
      <c r="B118" s="31" t="s">
        <v>217</v>
      </c>
      <c r="C118" s="31" t="s">
        <v>197</v>
      </c>
      <c r="D118" s="55">
        <v>2.68</v>
      </c>
      <c r="E118" s="30">
        <f t="shared" si="5"/>
        <v>3.35</v>
      </c>
    </row>
    <row r="119" spans="1:5" x14ac:dyDescent="0.25">
      <c r="A119" s="55">
        <v>113</v>
      </c>
      <c r="B119" s="31" t="s">
        <v>243</v>
      </c>
      <c r="C119" s="31" t="s">
        <v>197</v>
      </c>
      <c r="D119" s="31">
        <v>1.7</v>
      </c>
      <c r="E119" s="30">
        <f t="shared" si="5"/>
        <v>2.13</v>
      </c>
    </row>
    <row r="120" spans="1:5" x14ac:dyDescent="0.25">
      <c r="A120" s="55">
        <v>114</v>
      </c>
      <c r="B120" s="31" t="s">
        <v>244</v>
      </c>
      <c r="C120" s="31" t="s">
        <v>197</v>
      </c>
      <c r="D120" s="31">
        <v>1.7</v>
      </c>
      <c r="E120" s="30">
        <f t="shared" si="5"/>
        <v>2.13</v>
      </c>
    </row>
    <row r="122" spans="1:5" x14ac:dyDescent="0.25">
      <c r="B122" s="64" t="str">
        <f>'Anexa A (2024)'!B24</f>
        <v>Director</v>
      </c>
      <c r="C122" s="65"/>
      <c r="D122" s="66">
        <f>'Anexa A (2024)'!D24</f>
        <v>0</v>
      </c>
      <c r="E122" s="65"/>
    </row>
    <row r="123" spans="1:5" x14ac:dyDescent="0.25">
      <c r="B123" s="64" t="str">
        <f>'Anexa A (2024)'!B25</f>
        <v>Rodean Stefan</v>
      </c>
      <c r="C123" s="65"/>
      <c r="D123" s="66">
        <f>'Anexa A (2024)'!D25</f>
        <v>0</v>
      </c>
      <c r="E123" s="65"/>
    </row>
    <row r="124" spans="1:5" x14ac:dyDescent="0.25">
      <c r="B124" s="65"/>
      <c r="C124" s="65"/>
    </row>
  </sheetData>
  <mergeCells count="4">
    <mergeCell ref="D1:F1"/>
    <mergeCell ref="A5:A6"/>
    <mergeCell ref="B5:B6"/>
    <mergeCell ref="C5:C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9</vt:i4>
      </vt:variant>
    </vt:vector>
  </HeadingPairs>
  <TitlesOfParts>
    <vt:vector size="9" baseType="lpstr">
      <vt:lpstr>Anexa A</vt:lpstr>
      <vt:lpstr>Anexa A (2024)</vt:lpstr>
      <vt:lpstr>Anexa B</vt:lpstr>
      <vt:lpstr>Anexa B (2024)</vt:lpstr>
      <vt:lpstr>Anexa C</vt:lpstr>
      <vt:lpstr>Anexa C (2024)</vt:lpstr>
      <vt:lpstr>Anexa 17  D (2024)</vt:lpstr>
      <vt:lpstr>Anexa D</vt:lpstr>
      <vt:lpstr>Anexa D vechi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Ailoaie Cornel</dc:creator>
  <cp:lastModifiedBy>Alina Manuela Trif</cp:lastModifiedBy>
  <cp:lastPrinted>2023-02-21T05:06:01Z</cp:lastPrinted>
  <dcterms:created xsi:type="dcterms:W3CDTF">2018-03-21T11:11:59Z</dcterms:created>
  <dcterms:modified xsi:type="dcterms:W3CDTF">2023-02-22T07:38:30Z</dcterms:modified>
</cp:coreProperties>
</file>